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I:\DEDIETRICH\"/>
    </mc:Choice>
  </mc:AlternateContent>
  <xr:revisionPtr revIDLastSave="0" documentId="13_ncr:1_{B7C4C659-64EF-4A86-8874-A61FF2F359C5}" xr6:coauthVersionLast="47" xr6:coauthVersionMax="47" xr10:uidLastSave="{00000000-0000-0000-0000-000000000000}"/>
  <bookViews>
    <workbookView xWindow="-33570" yWindow="3890" windowWidth="28800" windowHeight="15370" tabRatio="697" activeTab="4" xr2:uid="{00000000-000D-0000-FFFF-FFFF00000000}"/>
  </bookViews>
  <sheets>
    <sheet name="DataTypes" sheetId="20" r:id="rId1"/>
    <sheet name="DeviceInformationGtw08" sheetId="4" r:id="rId2"/>
    <sheet name="SystemDiscovery" sheetId="2" r:id="rId3"/>
    <sheet name="MainControlMonitoring" sheetId="1" r:id="rId4"/>
    <sheet name="Boiler(Appliance)" sheetId="6" r:id="rId5"/>
    <sheet name="Service" sheetId="5" r:id="rId6"/>
    <sheet name="Zones X12" sheetId="7" r:id="rId7"/>
    <sheet name="Cascade" sheetId="8" r:id="rId8"/>
    <sheet name="BufferTank" sheetId="9" r:id="rId9"/>
    <sheet name="Solar" sheetId="18" r:id="rId10"/>
    <sheet name="Thermodynamic Water Heater" sheetId="17" r:id="rId11"/>
    <sheet name="Hybrid" sheetId="19" r:id="rId12"/>
    <sheet name="Feuil1" sheetId="12" state="hidden" r:id="rId13"/>
    <sheet name="Feuil2" sheetId="13" state="hidden" r:id="rId14"/>
    <sheet name="BMS" sheetId="16" r:id="rId15"/>
  </sheets>
  <definedNames>
    <definedName name="_xlnm._FilterDatabase" localSheetId="2" hidden="1">SystemDiscovery!$A$3:$K$66</definedName>
    <definedName name="_xlnm._FilterDatabase" localSheetId="6" hidden="1">'Zones X12'!$A$5:$M$109</definedName>
    <definedName name="_xlnm.Print_Titles" localSheetId="4">'Boiler(Appliance)'!$1:$2</definedName>
    <definedName name="_xlnm.Print_Titles" localSheetId="8">BufferTank!$2:$3</definedName>
    <definedName name="_xlnm.Print_Titles" localSheetId="7">Cascade!$2:$3</definedName>
    <definedName name="_xlnm.Print_Titles" localSheetId="3">MainControlMonitoring!$2:$3</definedName>
    <definedName name="_xlnm.Print_Titles" localSheetId="5">Service!$2:$3</definedName>
    <definedName name="_xlnm.Print_Titles" localSheetId="2">SystemDiscovery!$2:$3</definedName>
    <definedName name="_xlnm.Print_Titles" localSheetId="6">'Zones X12'!$2:$5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89" i="7" l="1"/>
  <c r="B6" i="7"/>
  <c r="B7" i="7"/>
  <c r="C10" i="12" l="1"/>
  <c r="D10" i="12" s="1"/>
  <c r="E10" i="12" s="1"/>
  <c r="F10" i="12" s="1"/>
  <c r="G10" i="12" s="1"/>
  <c r="H10" i="12" s="1"/>
  <c r="I10" i="12" s="1"/>
  <c r="C9" i="12"/>
  <c r="D9" i="12" s="1"/>
  <c r="E9" i="12" s="1"/>
  <c r="F9" i="12" s="1"/>
  <c r="G9" i="12" s="1"/>
  <c r="H9" i="12" s="1"/>
  <c r="I9" i="12" s="1"/>
  <c r="C8" i="12"/>
  <c r="D8" i="12" s="1"/>
  <c r="E8" i="12" s="1"/>
  <c r="F8" i="12" s="1"/>
  <c r="G8" i="12" s="1"/>
  <c r="H8" i="12" s="1"/>
  <c r="I8" i="12" s="1"/>
  <c r="A45" i="8" l="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B108" i="7"/>
  <c r="B109" i="7" l="1"/>
  <c r="B107" i="7"/>
  <c r="B106" i="7"/>
  <c r="B105" i="7"/>
  <c r="B104" i="7"/>
  <c r="B103" i="7"/>
  <c r="B102" i="7"/>
  <c r="B101" i="7"/>
  <c r="B100" i="7"/>
  <c r="B99" i="7"/>
  <c r="B98" i="7"/>
  <c r="B97" i="7"/>
  <c r="B96" i="7"/>
  <c r="B95" i="7"/>
  <c r="B94" i="7"/>
  <c r="B93" i="7"/>
  <c r="B92" i="7"/>
  <c r="B91" i="7"/>
  <c r="B87" i="7"/>
  <c r="B86" i="7"/>
  <c r="B85" i="7"/>
  <c r="B83" i="7"/>
  <c r="B82" i="7"/>
  <c r="B81" i="7"/>
  <c r="B80" i="7"/>
  <c r="B79" i="7"/>
  <c r="B78" i="7"/>
  <c r="B77" i="7"/>
  <c r="B76" i="7"/>
  <c r="B75" i="7"/>
  <c r="B74" i="7"/>
  <c r="B73" i="7"/>
  <c r="B72" i="7"/>
  <c r="B71" i="7"/>
  <c r="B70" i="7"/>
  <c r="B69" i="7"/>
  <c r="B68" i="7"/>
  <c r="B67" i="7"/>
  <c r="B66" i="7"/>
  <c r="B65" i="7"/>
  <c r="B64" i="7"/>
  <c r="B63" i="7"/>
  <c r="B62" i="7"/>
  <c r="B61" i="7"/>
  <c r="B60" i="7"/>
  <c r="B59" i="7"/>
  <c r="B58" i="7"/>
  <c r="B57" i="7"/>
  <c r="B56" i="7"/>
  <c r="B55" i="7"/>
  <c r="B54" i="7"/>
  <c r="B53" i="7"/>
  <c r="B52" i="7"/>
  <c r="B51" i="7"/>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3" i="7"/>
  <c r="B12" i="7"/>
  <c r="B10" i="7"/>
  <c r="B9" i="7"/>
  <c r="B8" i="7"/>
  <c r="G15" i="1"/>
  <c r="G12" i="1"/>
  <c r="G11" i="1"/>
</calcChain>
</file>

<file path=xl/sharedStrings.xml><?xml version="1.0" encoding="utf-8"?>
<sst xmlns="http://schemas.openxmlformats.org/spreadsheetml/2006/main" count="4020" uniqueCount="1740">
  <si>
    <t>Modbus</t>
  </si>
  <si>
    <t>Data</t>
  </si>
  <si>
    <t>Description</t>
  </si>
  <si>
    <t xml:space="preserve">Access </t>
  </si>
  <si>
    <t>MSB</t>
  </si>
  <si>
    <t>LSB</t>
  </si>
  <si>
    <t>PowerSetpoint</t>
  </si>
  <si>
    <t>Read/Write</t>
  </si>
  <si>
    <t>AlgoritthmType</t>
  </si>
  <si>
    <t>HeatDemandtype</t>
  </si>
  <si>
    <t>Reserved for future use</t>
  </si>
  <si>
    <t>PowerActualReceived</t>
  </si>
  <si>
    <t>Actual power output (Collection of all Actual power received from connected boiler)</t>
  </si>
  <si>
    <t>Appliance Flow Temperature</t>
  </si>
  <si>
    <t>Appliance Return Temperature</t>
  </si>
  <si>
    <t>Appliance Current error (0xFFFF means no error)</t>
  </si>
  <si>
    <t>Appliance Error Priority</t>
  </si>
  <si>
    <t>Appliance status 1</t>
  </si>
  <si>
    <t>Appliance status 2</t>
  </si>
  <si>
    <t>Counter burner starts</t>
  </si>
  <si>
    <t>Counter Burning Hours</t>
  </si>
  <si>
    <t xml:space="preserve">Number of hours appliance was active after service </t>
  </si>
  <si>
    <t>Number of successful Compressor Starts after service</t>
  </si>
  <si>
    <t>counter Backup1 starts</t>
  </si>
  <si>
    <t>counter Backup1 Hours</t>
  </si>
  <si>
    <t>counter Backup2 starts</t>
  </si>
  <si>
    <t>counter Backup2 Hours</t>
  </si>
  <si>
    <t>Number of hours appliance was active</t>
  </si>
  <si>
    <t>numberOfDevices</t>
  </si>
  <si>
    <t>NumberOfZones</t>
  </si>
  <si>
    <t>NumberOfZonesCH</t>
  </si>
  <si>
    <t>NumberOfZonesDHW</t>
  </si>
  <si>
    <t>NumberOfZonesOthers</t>
  </si>
  <si>
    <t>BufferTankActive</t>
  </si>
  <si>
    <t>Buffer Tank is active on the appliance</t>
  </si>
  <si>
    <t>number of electronic Boards present on the appliance</t>
  </si>
  <si>
    <t>Number of Zones present on the appliance</t>
  </si>
  <si>
    <t>Number of Zones Heating present on the appliance</t>
  </si>
  <si>
    <t>Number of Zones DHW present on the appliance</t>
  </si>
  <si>
    <t>CascadeActive</t>
  </si>
  <si>
    <t>datapoints
index.SubIndex</t>
  </si>
  <si>
    <t>PDO mapping</t>
  </si>
  <si>
    <t>Internal Variables</t>
  </si>
  <si>
    <t>Manufacturer Code (= VAT code) of the device</t>
  </si>
  <si>
    <t>Outside temperature measure</t>
  </si>
  <si>
    <t>varApSeasonMode</t>
  </si>
  <si>
    <t>Outdoor temperature: upper limit for  heating (30,5 means disabled)</t>
  </si>
  <si>
    <t>Only used when genertor could use cooling .Neutral band in which the HP is deactivated</t>
  </si>
  <si>
    <t>Outside temperature below which the antifreeze protection is activated</t>
  </si>
  <si>
    <t>Flow temperature</t>
  </si>
  <si>
    <t>Return temperature</t>
  </si>
  <si>
    <t>Flue gas temperature</t>
  </si>
  <si>
    <t>Internal setpoint used for hot water production</t>
  </si>
  <si>
    <t>Central heating setpoint of the appliance</t>
  </si>
  <si>
    <t>Flow temperature setpoint in cooling mode</t>
  </si>
  <si>
    <t>Flow temperature setpoint  Domestic Hot Water</t>
  </si>
  <si>
    <t>varApWaterPressure</t>
  </si>
  <si>
    <t>actual Water pressure</t>
  </si>
  <si>
    <t>Flow rate</t>
  </si>
  <si>
    <t>varApStatus</t>
  </si>
  <si>
    <t>ENUM8</t>
  </si>
  <si>
    <t>Status of appliance</t>
  </si>
  <si>
    <t>Sub Status of appliance</t>
  </si>
  <si>
    <t>varApSubStatus</t>
  </si>
  <si>
    <t>Actual relative power produced</t>
  </si>
  <si>
    <t>Power setpoint in % of max</t>
  </si>
  <si>
    <t>reserved for futur</t>
  </si>
  <si>
    <t>varHeIonisationCurrent</t>
  </si>
  <si>
    <t>Actual flame current measured</t>
  </si>
  <si>
    <t>heat pump Flow Temperature</t>
  </si>
  <si>
    <t>heat pump return Temperature</t>
  </si>
  <si>
    <t>varApServiceRequired</t>
  </si>
  <si>
    <t>varApCurrentOrUpcomingServiceNotification</t>
  </si>
  <si>
    <t>Number of hours since the previous servicing of the appliance</t>
  </si>
  <si>
    <t>518-530</t>
  </si>
  <si>
    <t>varApplianceOnError</t>
  </si>
  <si>
    <t>Internal Variable</t>
  </si>
  <si>
    <t>Temperature setpoint for Zone when Outside sensor not present</t>
  </si>
  <si>
    <t>parZoneFunction</t>
  </si>
  <si>
    <t>Zone Short Name</t>
  </si>
  <si>
    <t>Setpoint temperature of the user activity per zone</t>
  </si>
  <si>
    <t>3401.n</t>
  </si>
  <si>
    <t>3402.n</t>
  </si>
  <si>
    <t>340C.n</t>
  </si>
  <si>
    <t>Room Setpoint temperature of the user activity per zone in cooling</t>
  </si>
  <si>
    <t>parZoneMode</t>
  </si>
  <si>
    <t>341F.n</t>
  </si>
  <si>
    <t xml:space="preserve">
Start Time holiday Mode TimeStamp CIA</t>
  </si>
  <si>
    <t>3421.n</t>
  </si>
  <si>
    <t xml:space="preserve">
End Time holiday Mode TimeStamp</t>
  </si>
  <si>
    <t>340A.n</t>
  </si>
  <si>
    <t>Wished room temperature in holiday period of the zone</t>
  </si>
  <si>
    <t>parZoneTimeProgramSelected</t>
  </si>
  <si>
    <t>3458.n</t>
  </si>
  <si>
    <t>3431.n</t>
  </si>
  <si>
    <t>3432.n</t>
  </si>
  <si>
    <t>Type of the device located on instance 1( CU-EHC, EEC, SCB,..)</t>
  </si>
  <si>
    <t>Software Version of device located on instance 1( CU-EHC, EEC, SCB,..)</t>
  </si>
  <si>
    <t>configurationTable Version of device located on instance 1( CU-EHC, EEC, SCB,..)</t>
  </si>
  <si>
    <t>Hardware Version of device located on instance 1( CU-EHC, EEC, SCB,..)</t>
  </si>
  <si>
    <t>Article Number of device located on instance 1( CU-EHC, EEC, SCB,..)</t>
  </si>
  <si>
    <t>Type of the device located on instance 3( CU-EHC, EEC, SCB,..)</t>
  </si>
  <si>
    <t>Software Version of device located on instance 3( CU-EHC, EEC, SCB,..)</t>
  </si>
  <si>
    <t>configurationTable Version of device located on instance 3( CU-EHC, EEC, SCB,..)</t>
  </si>
  <si>
    <t>Hardware Version of device located on instance 3( CU-EHC, EEC, SCB,..)</t>
  </si>
  <si>
    <t>Article Number of device located on instance 3( CU-EHC, EEC, SCB,..)</t>
  </si>
  <si>
    <t>Type of the device located on instance 4( CU-EHC, EEC, SCB,..)</t>
  </si>
  <si>
    <t>Software Version of device located on instance 4( CU-EHC, EEC, SCB,..)</t>
  </si>
  <si>
    <t>configurationTable Version of device located on instance 4( CU-EHC, EEC, SCB,..)</t>
  </si>
  <si>
    <t>Hardware Version of device located on instance 4( CU-EHC, EEC, SCB,..)</t>
  </si>
  <si>
    <t>Article Number of device located on instance 4( CU-EHC, EEC, SCB,..)</t>
  </si>
  <si>
    <t>Type of the device located on instance 5( CU-EHC, EEC, SCB,..)</t>
  </si>
  <si>
    <t>Software Version of device located on instance 5( CU-EHC, EEC, SCB,..)</t>
  </si>
  <si>
    <t>configurationTable Version of device located on instance 5( CU-EHC, EEC, SCB,..)</t>
  </si>
  <si>
    <t>Hardware Version of device located on instance 5( CU-EHC, EEC, SCB,..)</t>
  </si>
  <si>
    <t>Article Number of device located on instance 5( CU-EHC, EEC, SCB,..)</t>
  </si>
  <si>
    <t>Type of the device located on instance 6( CU-EHC, EEC, SCB,..)</t>
  </si>
  <si>
    <t>Software Version of device located on instance 6( CU-EHC, EEC, SCB,..)</t>
  </si>
  <si>
    <t>configurationTable Version of device located on instance 6( CU-EHC, EEC, SCB,..)</t>
  </si>
  <si>
    <t>Hardware Version of device located on instance 6( CU-EHC, EEC, SCB,..)</t>
  </si>
  <si>
    <t>Article Number of device located on instance 6( CU-EHC, EEC, SCB,..)</t>
  </si>
  <si>
    <t>Type of the device located on instance 7( CU-EHC, EEC, SCB,..)</t>
  </si>
  <si>
    <t>Software Version of device located on instance 7( CU-EHC, EEC, SCB,..)</t>
  </si>
  <si>
    <t>configurationTable Version of device located on instance 7( CU-EHC, EEC, SCB,..)</t>
  </si>
  <si>
    <t>Hardware Version of device located on instance 7( CU-EHC, EEC, SCB,..)</t>
  </si>
  <si>
    <t>Article Number of device located on instance 7( CU-EHC, EEC, SCB,..)</t>
  </si>
  <si>
    <t>Type of the device located on instance 8( CU-EHC, EEC, SCB,..)</t>
  </si>
  <si>
    <t>Software Version of device located on instance 8( CU-EHC, EEC, SCB,..)</t>
  </si>
  <si>
    <t>configurationTable Version of device located on instance 8( CU-EHC, EEC, SCB,..)</t>
  </si>
  <si>
    <t>Hardware Version of device located on instance 8( CU-EHC, EEC, SCB,..)</t>
  </si>
  <si>
    <t>Article Number of device located on instance 8( CU-EHC, EEC, SCB,..)</t>
  </si>
  <si>
    <t>Type of the device located on instance 9( CU-EHC, EEC, SCB,..)</t>
  </si>
  <si>
    <t>Software Version of device located on instance 9( CU-EHC, EEC, SCB,..)</t>
  </si>
  <si>
    <t>configurationTable Version of device located on instance 9( CU-EHC, EEC, SCB,..)</t>
  </si>
  <si>
    <t>Hardware Version of device located on instance 9( CU-EHC, EEC, SCB,..)</t>
  </si>
  <si>
    <t>Article Number of device located on instance 9( CU-EHC, EEC, SCB,..)</t>
  </si>
  <si>
    <t>NTotal energy consumed for production of central heat</t>
  </si>
  <si>
    <t>Total energy consumed for production of domestic hot water.</t>
  </si>
  <si>
    <t>Total energy consumed for cooling production</t>
  </si>
  <si>
    <t>instance</t>
  </si>
  <si>
    <t>Temporary room setpoint per zone</t>
  </si>
  <si>
    <t>3451.n</t>
  </si>
  <si>
    <t>End  change mode Time TimeStamp CIA</t>
  </si>
  <si>
    <t>Time program 1</t>
  </si>
  <si>
    <t>Time program 2</t>
  </si>
  <si>
    <t>Time program 3</t>
  </si>
  <si>
    <t>Room setpoint to switch from comfort to reduce in heating mode</t>
  </si>
  <si>
    <t>3460.n</t>
  </si>
  <si>
    <t>Flow temperature set point requested during cooling</t>
  </si>
  <si>
    <t>341A.n</t>
  </si>
  <si>
    <t>Shift between setpoint calculated and setpoint send to consumer manager for mixing zone</t>
  </si>
  <si>
    <t>3409.n</t>
  </si>
  <si>
    <t>Bandwith of mixing valve of zone in which modulation takes place.If zone doesn't have a mixing valve, parameter will be ignored for that zone.</t>
  </si>
  <si>
    <t>3405.n</t>
  </si>
  <si>
    <t>parZoneSlope</t>
  </si>
  <si>
    <t>Slope of the heat curve of the zone</t>
  </si>
  <si>
    <t>3416.n</t>
  </si>
  <si>
    <t>Curve base temperature in comfort mode</t>
  </si>
  <si>
    <t xml:space="preserve">
Curve base temperature in reduce mode
</t>
  </si>
  <si>
    <t>3414.n</t>
  </si>
  <si>
    <t>346C.n</t>
  </si>
  <si>
    <t>parZoneHeatingControlStrategy</t>
  </si>
  <si>
    <t xml:space="preserve">
Maximum pre-heat time</t>
  </si>
  <si>
    <t>3471.n</t>
  </si>
  <si>
    <t>parZonePumpPostRun</t>
  </si>
  <si>
    <t>3408.n</t>
  </si>
  <si>
    <t>Swimming pool temperature set point requested</t>
  </si>
  <si>
    <t>3454.n</t>
  </si>
  <si>
    <t>Delay of post operation of the zone pump</t>
  </si>
  <si>
    <t xml:space="preserve">
Wished comfort domestic hot water temperature</t>
  </si>
  <si>
    <t xml:space="preserve">
Wished reduced domestic hot water temperature</t>
  </si>
  <si>
    <t>3425.n</t>
  </si>
  <si>
    <t>3426.n</t>
  </si>
  <si>
    <t xml:space="preserve">
Wished holiday domestic hot water temperature</t>
  </si>
  <si>
    <t>3427.n</t>
  </si>
  <si>
    <t xml:space="preserve">
Antilegionel setpoint for zone Tank</t>
  </si>
  <si>
    <t>Manually set wished room temperature of the zone</t>
  </si>
  <si>
    <t>3413.n</t>
  </si>
  <si>
    <t>3428.n</t>
  </si>
  <si>
    <t>hysteresis DHW tank loading</t>
  </si>
  <si>
    <t>Dhw Calorifier Offset</t>
  </si>
  <si>
    <t>Increase flow temperature setpoint above required tank temp. Delta T to heat the tank</t>
  </si>
  <si>
    <t>3468.n</t>
  </si>
  <si>
    <t>3467.n</t>
  </si>
  <si>
    <t>342C.n</t>
  </si>
  <si>
    <t>Setpoint during "Process Heat" heat demand</t>
  </si>
  <si>
    <t>varZonePumpRunning</t>
  </si>
  <si>
    <t>varZoneCurrentActivities</t>
  </si>
  <si>
    <t>varZoneCurrentMode</t>
  </si>
  <si>
    <t>varZoneMvdClosing</t>
  </si>
  <si>
    <t>varZoneMvdOpening</t>
  </si>
  <si>
    <t>varZoneSecondarySwimmingPoolpumpStatus</t>
  </si>
  <si>
    <t>varZoneCurrentHeatingMode</t>
  </si>
  <si>
    <t>varZoneElectricalBackupOutputStatus</t>
  </si>
  <si>
    <t>varZoneHdOnOffDemand</t>
  </si>
  <si>
    <t>Numbers of hours pump has to run</t>
  </si>
  <si>
    <t xml:space="preserve">
Numbers of pump starts</t>
  </si>
  <si>
    <t>parCascadeType</t>
  </si>
  <si>
    <t>parCascadePermutation</t>
  </si>
  <si>
    <t>Outside temperature triggering all stages in parallel mode</t>
  </si>
  <si>
    <t>parCascadeParallelHeatingOutsideTemperatureTrigger 16 -9</t>
  </si>
  <si>
    <t>parCascadeParallelCoolingOutsideTemperatureTrigger 16 -9</t>
  </si>
  <si>
    <t>parCascadeMode</t>
  </si>
  <si>
    <t>Time delay for starting up or shutting down producers</t>
  </si>
  <si>
    <t>parCascadeInterStageTime</t>
  </si>
  <si>
    <t>parCascadePowerRiseTime</t>
  </si>
  <si>
    <t xml:space="preserve">
Rise Time to Acheive Setpoint</t>
  </si>
  <si>
    <t>Reserved for future</t>
  </si>
  <si>
    <t>Producer Active Number</t>
  </si>
  <si>
    <t>varProducerManagerSystemFlowTemperature 16 -9</t>
  </si>
  <si>
    <t>Cascade flow temperature</t>
  </si>
  <si>
    <t>Number of Producers recognised in the cascade</t>
  </si>
  <si>
    <t>varCascadeNbStageAvailable</t>
  </si>
  <si>
    <t xml:space="preserve">Number of stages available on the Casacde
</t>
  </si>
  <si>
    <t>varCascadeNbStageRequired</t>
  </si>
  <si>
    <t xml:space="preserve">Number of stages required on the Casacde
</t>
  </si>
  <si>
    <t>Cascade power request by the consumer manager  - Power</t>
  </si>
  <si>
    <t xml:space="preserve">Cascade power request by the consumer manager - - temperature Setpoint
</t>
  </si>
  <si>
    <t xml:space="preserve">Cascade power request by the consumer manager - heatdemandType
</t>
  </si>
  <si>
    <t xml:space="preserve">Cascade System Power Setpoint Calculated - Power </t>
  </si>
  <si>
    <t xml:space="preserve">Cascade System Power Setpoint Calculated - temperature Setpoint
</t>
  </si>
  <si>
    <t xml:space="preserve">Cascade System Power Setpoint Calculated - heatdemandType
</t>
  </si>
  <si>
    <t>Internal heat demand  - Power</t>
  </si>
  <si>
    <t xml:space="preserve">Internal heat demand - temperature Setpoint
</t>
  </si>
  <si>
    <t xml:space="preserve">Internal heat demand - heatdemandType
</t>
  </si>
  <si>
    <t>Actual power output  of Appliance 1</t>
  </si>
  <si>
    <t>Appliance  1 Flow Temperature</t>
  </si>
  <si>
    <t>Appliance  3 Flow Temperature</t>
  </si>
  <si>
    <t>Actual power output  of Appliance 5</t>
  </si>
  <si>
    <t>Actual power output  of Appliance 6</t>
  </si>
  <si>
    <t>Actual power output  of Appliance 7</t>
  </si>
  <si>
    <t>Actual power output  of Appliance 8</t>
  </si>
  <si>
    <t>Actual power output  of Appliance 9</t>
  </si>
  <si>
    <t>Actual power output  of Appliance 10</t>
  </si>
  <si>
    <t>parBufferControlStrategy</t>
  </si>
  <si>
    <t>Fixed setpoint requested by buffer tank in Heating Mode</t>
  </si>
  <si>
    <t>Fixed setpoint requested by buffer tank in Cooling Mode</t>
  </si>
  <si>
    <t xml:space="preserve">
Hysteresis to start buffer loading
</t>
  </si>
  <si>
    <t>parBufferSlope</t>
  </si>
  <si>
    <t xml:space="preserve">
Buffer Tank Slope</t>
  </si>
  <si>
    <t>Offset to add to the calculate Setpoint</t>
  </si>
  <si>
    <t>Time program buffer tank</t>
  </si>
  <si>
    <t>parBufferTankPumpPostRun</t>
  </si>
  <si>
    <t xml:space="preserve">
Hysteresis to stop buffer tank loading
</t>
  </si>
  <si>
    <t xml:space="preserve">Minimum duration of post-operation of the buffer tank pump
</t>
  </si>
  <si>
    <t xml:space="preserve">
Measured buffer temperature bottom</t>
  </si>
  <si>
    <t xml:space="preserve">Measured buffer temperature top
</t>
  </si>
  <si>
    <t>5501.2</t>
  </si>
  <si>
    <t>varBufferTankPumpState</t>
  </si>
  <si>
    <t>varBufferMode</t>
  </si>
  <si>
    <t>Buffer Tank winning heat demand request : the winning heat demand requested by the zones connected after the buffer tank - Power</t>
  </si>
  <si>
    <t xml:space="preserve">Buffer Tank winning heat demand request : the winning heat demand requested by the zones connected after the buffer tank - temperature Setpoint
</t>
  </si>
  <si>
    <t xml:space="preserve">Buffer Tank winning heat demand request : the winning heat demand requested by the zones connected after the buffer tank - heatdemandType
</t>
  </si>
  <si>
    <t>Temperature of the flow water in the zone. In the case of DHW this is the outgoing DHW temperature.</t>
  </si>
  <si>
    <t>5405.n</t>
  </si>
  <si>
    <t>Current flow temperature setpoint</t>
  </si>
  <si>
    <t>5408.n</t>
  </si>
  <si>
    <t>Current room temperature  setpoint requested</t>
  </si>
  <si>
    <t>5419.n</t>
  </si>
  <si>
    <t>Zone Outside Temperature</t>
  </si>
  <si>
    <t>542E.n</t>
  </si>
  <si>
    <t>Current room temperature for zone</t>
  </si>
  <si>
    <t>5404.n</t>
  </si>
  <si>
    <t>High resolution room temperature measure used for the room temperature control of the zone module</t>
  </si>
  <si>
    <t>5434.n</t>
  </si>
  <si>
    <t>5415.n</t>
  </si>
  <si>
    <t>5413.n</t>
  </si>
  <si>
    <t>5410.n</t>
  </si>
  <si>
    <t>541D.n</t>
  </si>
  <si>
    <t>5406.n</t>
  </si>
  <si>
    <t>5402.n</t>
  </si>
  <si>
    <t>5403.n</t>
  </si>
  <si>
    <t>5437.n</t>
  </si>
  <si>
    <t>5438.n</t>
  </si>
  <si>
    <t>541A.n</t>
  </si>
  <si>
    <t>541B.n</t>
  </si>
  <si>
    <t>3423.n</t>
  </si>
  <si>
    <t>3422.n</t>
  </si>
  <si>
    <t>3433.n</t>
  </si>
  <si>
    <t>3434.n</t>
  </si>
  <si>
    <t>3435.n</t>
  </si>
  <si>
    <t>3436.n</t>
  </si>
  <si>
    <t>3437.n</t>
  </si>
  <si>
    <t>3438.n</t>
  </si>
  <si>
    <t>3439.n</t>
  </si>
  <si>
    <t>343A.n</t>
  </si>
  <si>
    <t>343B.n</t>
  </si>
  <si>
    <t>343C.n</t>
  </si>
  <si>
    <t>343D.n</t>
  </si>
  <si>
    <t>343E.n</t>
  </si>
  <si>
    <t>343F.n</t>
  </si>
  <si>
    <t>3440.n</t>
  </si>
  <si>
    <t>3441.n</t>
  </si>
  <si>
    <t>3442.n</t>
  </si>
  <si>
    <t>3444.n</t>
  </si>
  <si>
    <t>3443.n</t>
  </si>
  <si>
    <t>3445.n</t>
  </si>
  <si>
    <t>3446.n</t>
  </si>
  <si>
    <t>3447.n</t>
  </si>
  <si>
    <t>3448.n</t>
  </si>
  <si>
    <t>3449.n</t>
  </si>
  <si>
    <t>344A.n</t>
  </si>
  <si>
    <t>344B.n</t>
  </si>
  <si>
    <t>344C.n</t>
  </si>
  <si>
    <t>345D.n</t>
  </si>
  <si>
    <t>345C.n</t>
  </si>
  <si>
    <t>Hysteresis switched off for Process Heat per zone</t>
  </si>
  <si>
    <t>Hysteresis switched on for Process Heat per zone</t>
  </si>
  <si>
    <t>345B.n</t>
  </si>
  <si>
    <t>varZoneType</t>
  </si>
  <si>
    <t>Type of the device GTW-08</t>
  </si>
  <si>
    <t>7578 -7599</t>
  </si>
  <si>
    <t>Actual power output  of Appliance 3</t>
  </si>
  <si>
    <t>Actual power output  of Appliance 4</t>
  </si>
  <si>
    <t>OCTET_STRING</t>
  </si>
  <si>
    <t>The GTW-08 will support 12 zones all the zones will have the same mapping
Each Zone will have 512 modbus register reserved</t>
  </si>
  <si>
    <t>Type of the device located on instance 2( CU-EHC, EEC, SCB,..)</t>
  </si>
  <si>
    <t>Software Version of device located on instance 2( CU-EHC, EEC, SCB,..)</t>
  </si>
  <si>
    <t>configurationTable Version of device located on instance 2( CU-EHC, EEC, SCB,..)</t>
  </si>
  <si>
    <t>Hardware Version of device located on instance 2( CU-EHC, EEC, SCB,..)</t>
  </si>
  <si>
    <t>Article Number of device located on instance 2( CU-EHC, EEC, SCB,..)</t>
  </si>
  <si>
    <t>Not Available</t>
  </si>
  <si>
    <t>3661.n</t>
  </si>
  <si>
    <t>3654.n</t>
  </si>
  <si>
    <t>3655.n</t>
  </si>
  <si>
    <t>3675.n</t>
  </si>
  <si>
    <t>365D.n</t>
  </si>
  <si>
    <t>3653.n</t>
  </si>
  <si>
    <t>363E.n</t>
  </si>
  <si>
    <t>363F.n</t>
  </si>
  <si>
    <t>3640.n</t>
  </si>
  <si>
    <t>3641.n</t>
  </si>
  <si>
    <t>3642.n</t>
  </si>
  <si>
    <t>3643.n</t>
  </si>
  <si>
    <t>3645.n</t>
  </si>
  <si>
    <t>3644.n</t>
  </si>
  <si>
    <t>3646.n</t>
  </si>
  <si>
    <t>3647.n</t>
  </si>
  <si>
    <t>3648.n</t>
  </si>
  <si>
    <t>3649.n</t>
  </si>
  <si>
    <t>364A.n</t>
  </si>
  <si>
    <t>364B.n</t>
  </si>
  <si>
    <t>364C.n</t>
  </si>
  <si>
    <t>364D.n</t>
  </si>
  <si>
    <t>364E.n</t>
  </si>
  <si>
    <t>364F.n</t>
  </si>
  <si>
    <t>3650.n</t>
  </si>
  <si>
    <t>3651.n</t>
  </si>
  <si>
    <t>3652.n</t>
  </si>
  <si>
    <t>365E.n</t>
  </si>
  <si>
    <t>365F.n</t>
  </si>
  <si>
    <t>3660.n</t>
  </si>
  <si>
    <t>560F.n</t>
  </si>
  <si>
    <t>560E.n</t>
  </si>
  <si>
    <t>2001.13</t>
  </si>
  <si>
    <t>2001.12</t>
  </si>
  <si>
    <t>NumberOfZonesDisabled</t>
  </si>
  <si>
    <t>NumberOfZonesCHCooling</t>
  </si>
  <si>
    <t>NumberOfZonesProcessHeat</t>
  </si>
  <si>
    <t>NumberOfZonesSwimmingPool</t>
  </si>
  <si>
    <t>Number of Zones Disabled present on the appliance</t>
  </si>
  <si>
    <t>Number of Zones Heating / Cooling present on the appliance</t>
  </si>
  <si>
    <t>Number of Zones Process Heat present on the appliance</t>
  </si>
  <si>
    <t>Number of Zones Swimming Pool present on the appliance</t>
  </si>
  <si>
    <t>Number of Zones Others (Time Program) present on the appliance</t>
  </si>
  <si>
    <t>3412.n</t>
  </si>
  <si>
    <t>"DHW"</t>
  </si>
  <si>
    <t>3415.n</t>
  </si>
  <si>
    <t>281-287</t>
  </si>
  <si>
    <t>340B.n</t>
  </si>
  <si>
    <t>3469.n</t>
  </si>
  <si>
    <t>Reset discovery table</t>
  </si>
  <si>
    <t>Reset discovery table. Set to 0x5A to execute the order. Reset to 0 by the GTW-08</t>
  </si>
  <si>
    <t>parApChEnabled</t>
  </si>
  <si>
    <t>parApDhwEnabled</t>
  </si>
  <si>
    <t>parApCoolingEnabled</t>
  </si>
  <si>
    <t>parApCoolingForced</t>
  </si>
  <si>
    <t>Tank temperature DHW tank (bottom sensor)</t>
  </si>
  <si>
    <t>Tank temperature DHW tank (Top sensor)</t>
  </si>
  <si>
    <t>5433.n</t>
  </si>
  <si>
    <t>Present from version</t>
  </si>
  <si>
    <t>1.01</t>
  </si>
  <si>
    <t>1.00</t>
  </si>
  <si>
    <t>parApForceSummerMode</t>
  </si>
  <si>
    <t>390-399</t>
  </si>
  <si>
    <t>3659.n</t>
  </si>
  <si>
    <t>hysteresis to start DHW tank load</t>
  </si>
  <si>
    <t>Enter Zone Number to calculate corresponding modbus address :</t>
  </si>
  <si>
    <t>2001.01</t>
  </si>
  <si>
    <t>2001.02</t>
  </si>
  <si>
    <t>530B.00</t>
  </si>
  <si>
    <t>530C.00</t>
  </si>
  <si>
    <t>5040.00</t>
  </si>
  <si>
    <t>5042.00</t>
  </si>
  <si>
    <t xml:space="preserve">50B1.00 </t>
  </si>
  <si>
    <t>50AF.00</t>
  </si>
  <si>
    <t>50B2.00</t>
  </si>
  <si>
    <t>50B0.00</t>
  </si>
  <si>
    <t>5000.00</t>
  </si>
  <si>
    <t>3023.00</t>
  </si>
  <si>
    <t>501E.00</t>
  </si>
  <si>
    <t>50A7.00</t>
  </si>
  <si>
    <t>303A.00</t>
  </si>
  <si>
    <t>303C.00</t>
  </si>
  <si>
    <t>3041.00</t>
  </si>
  <si>
    <t>303B.00</t>
  </si>
  <si>
    <t>5013.00</t>
  </si>
  <si>
    <t>5015.00</t>
  </si>
  <si>
    <t>5027.00</t>
  </si>
  <si>
    <t>4301.00</t>
  </si>
  <si>
    <t>4302.00</t>
  </si>
  <si>
    <t>50A9.00</t>
  </si>
  <si>
    <t>5302.00</t>
  </si>
  <si>
    <t>4321.00</t>
  </si>
  <si>
    <t>5604.00</t>
  </si>
  <si>
    <t>5016.00</t>
  </si>
  <si>
    <t>5083.00</t>
  </si>
  <si>
    <t>500F.00</t>
  </si>
  <si>
    <t>5011.00</t>
  </si>
  <si>
    <t>501B.00</t>
  </si>
  <si>
    <t>4215.00</t>
  </si>
  <si>
    <t>4212.00</t>
  </si>
  <si>
    <t>5044.00</t>
  </si>
  <si>
    <t>5045.00</t>
  </si>
  <si>
    <t>5046.00</t>
  </si>
  <si>
    <t>3012.00</t>
  </si>
  <si>
    <t>3013.00</t>
  </si>
  <si>
    <t>301E.00</t>
  </si>
  <si>
    <t>3011.00</t>
  </si>
  <si>
    <t>5711.01</t>
  </si>
  <si>
    <t>500E.00</t>
  </si>
  <si>
    <t>5048.00</t>
  </si>
  <si>
    <t>5041.00</t>
  </si>
  <si>
    <t>1003.01</t>
  </si>
  <si>
    <t>2004.01</t>
  </si>
  <si>
    <t>362F.00</t>
  </si>
  <si>
    <t>3606.00</t>
  </si>
  <si>
    <t>3622.00</t>
  </si>
  <si>
    <t>3605.00</t>
  </si>
  <si>
    <t>3614.00</t>
  </si>
  <si>
    <t>501A.00</t>
  </si>
  <si>
    <t>5001.00</t>
  </si>
  <si>
    <t>560D.00</t>
  </si>
  <si>
    <t>560A.00</t>
  </si>
  <si>
    <t>5601.00</t>
  </si>
  <si>
    <t>5606.00</t>
  </si>
  <si>
    <t>4008.02</t>
  </si>
  <si>
    <t>370E.00</t>
  </si>
  <si>
    <t>3706.00</t>
  </si>
  <si>
    <t>3705.00</t>
  </si>
  <si>
    <t>3709.00</t>
  </si>
  <si>
    <t>3707.00</t>
  </si>
  <si>
    <t>370A.00</t>
  </si>
  <si>
    <t>370C.00</t>
  </si>
  <si>
    <t>5700.00</t>
  </si>
  <si>
    <t>5701.00</t>
  </si>
  <si>
    <t>571C.00</t>
  </si>
  <si>
    <t>5716.00</t>
  </si>
  <si>
    <t>5717.00</t>
  </si>
  <si>
    <t>571D.00</t>
  </si>
  <si>
    <t>571E.00</t>
  </si>
  <si>
    <t>570B.01</t>
  </si>
  <si>
    <t>570C.01</t>
  </si>
  <si>
    <t>570d.01</t>
  </si>
  <si>
    <t>570E.01</t>
  </si>
  <si>
    <t>350E.00</t>
  </si>
  <si>
    <t>3513.00</t>
  </si>
  <si>
    <t>350F.00</t>
  </si>
  <si>
    <t>3502.00</t>
  </si>
  <si>
    <t>3503.00</t>
  </si>
  <si>
    <t>3504.00</t>
  </si>
  <si>
    <t>3505.00</t>
  </si>
  <si>
    <t>350D.00</t>
  </si>
  <si>
    <t>3506.00</t>
  </si>
  <si>
    <t>3507.00</t>
  </si>
  <si>
    <t>3508.00</t>
  </si>
  <si>
    <t>3509.00</t>
  </si>
  <si>
    <t>350A.00</t>
  </si>
  <si>
    <t>350B.00</t>
  </si>
  <si>
    <t>350C.00</t>
  </si>
  <si>
    <t>5508.00</t>
  </si>
  <si>
    <t>5515.00</t>
  </si>
  <si>
    <t>5517.00</t>
  </si>
  <si>
    <t>FriendlyName</t>
  </si>
  <si>
    <t>5501.01</t>
  </si>
  <si>
    <t>BM001</t>
  </si>
  <si>
    <t>BM002</t>
  </si>
  <si>
    <t>AC030</t>
  </si>
  <si>
    <t>PC002</t>
  </si>
  <si>
    <t>PC003</t>
  </si>
  <si>
    <t>AC002</t>
  </si>
  <si>
    <t>AC004</t>
  </si>
  <si>
    <t>AC028</t>
  </si>
  <si>
    <t>AC031</t>
  </si>
  <si>
    <t>AC029</t>
  </si>
  <si>
    <t>AC001</t>
  </si>
  <si>
    <t>AP050</t>
  </si>
  <si>
    <t>AM027</t>
  </si>
  <si>
    <t>AM091</t>
  </si>
  <si>
    <t>AP073</t>
  </si>
  <si>
    <t>AP075</t>
  </si>
  <si>
    <t>AP080</t>
  </si>
  <si>
    <t>AP074</t>
  </si>
  <si>
    <t>AM016</t>
  </si>
  <si>
    <t>AM018</t>
  </si>
  <si>
    <t>AM036</t>
  </si>
  <si>
    <t>HM001</t>
  </si>
  <si>
    <t>HM002</t>
  </si>
  <si>
    <t>AM101</t>
  </si>
  <si>
    <t>PM002</t>
  </si>
  <si>
    <t>HM033</t>
  </si>
  <si>
    <t>AM019</t>
  </si>
  <si>
    <t>AM056</t>
  </si>
  <si>
    <t>AM012</t>
  </si>
  <si>
    <t>AM014</t>
  </si>
  <si>
    <t>AM024</t>
  </si>
  <si>
    <t>GM011</t>
  </si>
  <si>
    <t>GM008</t>
  </si>
  <si>
    <t>AC005</t>
  </si>
  <si>
    <t>AC006</t>
  </si>
  <si>
    <t>AC007</t>
  </si>
  <si>
    <t>AP016</t>
  </si>
  <si>
    <t>AP017</t>
  </si>
  <si>
    <t>AP028</t>
  </si>
  <si>
    <t>AP015</t>
  </si>
  <si>
    <t>AM011</t>
  </si>
  <si>
    <t>AC003</t>
  </si>
  <si>
    <t>NP014</t>
  </si>
  <si>
    <t>NP006</t>
  </si>
  <si>
    <t>NP005</t>
  </si>
  <si>
    <t>NP009</t>
  </si>
  <si>
    <t>NP007</t>
  </si>
  <si>
    <t>NP010</t>
  </si>
  <si>
    <t>NP012</t>
  </si>
  <si>
    <t>NM000</t>
  </si>
  <si>
    <t>NM001</t>
  </si>
  <si>
    <t>NM028</t>
  </si>
  <si>
    <t>NM022</t>
  </si>
  <si>
    <t>NM023</t>
  </si>
  <si>
    <t>BP014</t>
  </si>
  <si>
    <t>BP019</t>
  </si>
  <si>
    <t>BP015</t>
  </si>
  <si>
    <t>BP002</t>
  </si>
  <si>
    <t>BP003</t>
  </si>
  <si>
    <t>BP004</t>
  </si>
  <si>
    <t>BP005</t>
  </si>
  <si>
    <t>BP013</t>
  </si>
  <si>
    <t>BM021</t>
  </si>
  <si>
    <t>BM020</t>
  </si>
  <si>
    <t>CP010 to CP019</t>
  </si>
  <si>
    <t>CP020 to CP029</t>
  </si>
  <si>
    <t>CP070 to CP079</t>
  </si>
  <si>
    <t>CP080/CP086/CP092/CP098/CP104
CP110/CP116/CP122/CP128/CP134</t>
  </si>
  <si>
    <t>CP081/CP087/CP093/CP099/CP105
CP111/CP117/CP123/CP129/CP135</t>
  </si>
  <si>
    <t>CP082/CP088/CP094/CP100/CP106
CP111/CP117/CP123/CP130/CP136</t>
  </si>
  <si>
    <t>CP083/CP093/CP103/CP113/CP123
CP133/CP143/CP153/CP163/CP137</t>
  </si>
  <si>
    <t>CP084/CP094/CP104/CP114/CP124
CP134/CP144/CP154/CP164/CP138</t>
  </si>
  <si>
    <t>CP140/CP146/CP152/CP158/CP164
CP170/CP176/CP182/CP188/CP194</t>
  </si>
  <si>
    <t>CP141/CP147/CP153/CP159/CP165
CP171/CP177/CP183/CP189/CP195</t>
  </si>
  <si>
    <t>CP142/CP148/CP154/CP160/CP166
CP172/CP178/CP184/CP190/CP196</t>
  </si>
  <si>
    <t>CP143/CP149/CP155/CP161/CP167
CP173/CP179/CP185/CP191/CP197</t>
  </si>
  <si>
    <t>CP144/CP150/CP156/CP162/CP168
CP174/CP150/CP186/CP192/CP198</t>
  </si>
  <si>
    <t>CP650 to CP659</t>
  </si>
  <si>
    <t>CP060 to CP069</t>
  </si>
  <si>
    <t>CP510 to CP519</t>
  </si>
  <si>
    <t>CP200 to CP209</t>
  </si>
  <si>
    <t>CP540 to CP549</t>
  </si>
  <si>
    <t>CP780 to CP789</t>
  </si>
  <si>
    <t>CP270 to CP279</t>
  </si>
  <si>
    <t>CP230 to CP239</t>
  </si>
  <si>
    <t>CP210 to CP219</t>
  </si>
  <si>
    <t>CP220 to CP229</t>
  </si>
  <si>
    <t>CP750 to CP759</t>
  </si>
  <si>
    <t>CP050 to CP059</t>
  </si>
  <si>
    <t>CP030 to CP039</t>
  </si>
  <si>
    <t>CP610 to CP619</t>
  </si>
  <si>
    <t>CP620 to CP629</t>
  </si>
  <si>
    <t>CP720 to CP729</t>
  </si>
  <si>
    <t>CM190 to CM199</t>
  </si>
  <si>
    <t>CM210 to CM219</t>
  </si>
  <si>
    <t>CM030 to CM039</t>
  </si>
  <si>
    <t>CM260 to CM269</t>
  </si>
  <si>
    <t>CM150 to CM159</t>
  </si>
  <si>
    <t>CM200 to CM209</t>
  </si>
  <si>
    <t>CM290 to CM299</t>
  </si>
  <si>
    <t>CM300 to CM309</t>
  </si>
  <si>
    <t>CP320 to CP329 or DP200</t>
  </si>
  <si>
    <t>CP350 to CP359 or DP070</t>
  </si>
  <si>
    <t>CP360 to CP369 or DP080</t>
  </si>
  <si>
    <t>CP370 to CP379 or DP337</t>
  </si>
  <si>
    <t>CP380 to CP389 or DP160</t>
  </si>
  <si>
    <t>CP600 to CP609 or DP070</t>
  </si>
  <si>
    <t>CP000 to CP009 or DP046</t>
  </si>
  <si>
    <t>CP420 to CP429 or DP006</t>
  </si>
  <si>
    <t>CP700 to CP709 or DP034</t>
  </si>
  <si>
    <t>CP710 to CP719 or DP005</t>
  </si>
  <si>
    <t>CP420 to CP429 or DP120</t>
  </si>
  <si>
    <t>CP040 to CP049 or DP020</t>
  </si>
  <si>
    <t>CP570 to CP579 or DP060</t>
  </si>
  <si>
    <t>CM040 to CM049 or BM000</t>
  </si>
  <si>
    <t>CM070 to CM079 or DM004</t>
  </si>
  <si>
    <t>CM130 to CM139 or DM019</t>
  </si>
  <si>
    <t>CM120 to CM129 or DM009</t>
  </si>
  <si>
    <t>CM050 to CM059 or AM001</t>
  </si>
  <si>
    <t>CC001 to CC009 or DC005</t>
  </si>
  <si>
    <t xml:space="preserve">FriendlyName depending on zone index on the board or if it's DHW primary </t>
  </si>
  <si>
    <t>CC010 to CC019 or DC002</t>
  </si>
  <si>
    <t>CM040 to CM049 or DM001</t>
  </si>
  <si>
    <t>CM250 to CM259 or DM006</t>
  </si>
  <si>
    <t>Format</t>
  </si>
  <si>
    <t xml:space="preserve">Type of the zone requested
</t>
  </si>
  <si>
    <t>0:  Not Present 
1:  CH Only
2: CH + COOLING
3 : DHW
4: Process Heat
5: Swimming Pool
254 : Other (e.g. Time Program)</t>
  </si>
  <si>
    <t xml:space="preserve">Function of zone
</t>
  </si>
  <si>
    <t>0 : Disabled
1: Direct
2: Mixing Circuit
3: Swimming Pool
4: High Temperature
5: Fan Convector
6 : DHW Tank
7: Electrical DHW Tank
8: Time Program
9: Process Heat
10 : DHW Layered
11 DHW BIC
12 : DHW commercial Tank
254:DHW primary</t>
  </si>
  <si>
    <t>0,01°C</t>
  </si>
  <si>
    <t>0,1°C</t>
  </si>
  <si>
    <t>Mode Zone Working</t>
  </si>
  <si>
    <t xml:space="preserve">
 0:Scheduling 
1:Manual 
2:Antifrost</t>
  </si>
  <si>
    <t xml:space="preserve">Seasonal mode active
</t>
  </si>
  <si>
    <t>0: Winter
1:Winter Frost Protection
2:Summer neutral band
3: Summer</t>
  </si>
  <si>
    <t>0: Off
1: On</t>
  </si>
  <si>
    <t>0,1 bar</t>
  </si>
  <si>
    <t xml:space="preserve">Enable central heating heat demand processing
</t>
  </si>
  <si>
    <t xml:space="preserve">Enable domestic hot water heat demand processing
</t>
  </si>
  <si>
    <t xml:space="preserve">Defines the type of cooling used either active or free cooling:
</t>
  </si>
  <si>
    <t>0 :  OFF
1: Active cooling on
2: Free cooling on</t>
  </si>
  <si>
    <t xml:space="preserve">Force manually the heat pump in cooling mode
</t>
  </si>
  <si>
    <t>0: No
1: Yes</t>
  </si>
  <si>
    <t>%</t>
  </si>
  <si>
    <t>0 : remote management both (Power and temperature)
1 :remote management Power; 
2 :remote management Temperature
3 : None,remote monotoring only</t>
  </si>
  <si>
    <t>Bit 0: Pump Active
Bit 1: Power Engine Active (burner, compressor or backup)    
Bit 2: DHW in progress    
Bit 3: CH possible    
Bit 4: DHW possible    
Bit 5: Cooling possible    
Bit 6: Electrical possible    
Bit 7: Locking present</t>
  </si>
  <si>
    <t>Bit 0: Frost Protect
Bit 1: Frost Protect Pump Only    
Bit 2: Chimney / commissioning mode    
Bit 3: Service Request</t>
  </si>
  <si>
    <t xml:space="preserve">Appliance error priority
</t>
  </si>
  <si>
    <t>0 : Locking    
3 : Blocking    
6 : Warning  
255 : No error</t>
  </si>
  <si>
    <t>Status bitfield of the appliance/cascade</t>
  </si>
  <si>
    <t>Special Status bitfield of the appliance /cascade</t>
  </si>
  <si>
    <t>Unit</t>
  </si>
  <si>
    <t>Hours</t>
  </si>
  <si>
    <t>No. Of Bytes</t>
  </si>
  <si>
    <t>Data Type</t>
  </si>
  <si>
    <t>Byte</t>
  </si>
  <si>
    <t>Word</t>
  </si>
  <si>
    <t>varChCtrBurnerStarts</t>
  </si>
  <si>
    <t>varChCtrBurnHours</t>
  </si>
  <si>
    <t>FlowTemperatureReceived</t>
  </si>
  <si>
    <t>ReturnTemperatureReceived</t>
  </si>
  <si>
    <t>Appliance Error</t>
  </si>
  <si>
    <t>varApCtrServiceBurningHours</t>
  </si>
  <si>
    <t>varApCtrServiceBurnerStarts</t>
  </si>
  <si>
    <t>varApCtrBackup1Starts</t>
  </si>
  <si>
    <t>varApCtrBackup1Hours</t>
  </si>
  <si>
    <t>varApCtrBackup2Starts</t>
  </si>
  <si>
    <t>varApCtrBackup2Hours</t>
  </si>
  <si>
    <t>varApCtrHoursTotal</t>
  </si>
  <si>
    <t>Appliance Time</t>
  </si>
  <si>
    <t>parApTimeOfDay</t>
  </si>
  <si>
    <t xml:space="preserve">Bit 0: varFlameOn
Bit 1: varHeatPumpOn     
Bit 2: varElectricalBackupOn     
Bit 3: varElectricalBackup2On     
Bit 4: varDhwElectricalBackupOn    
Bit 5: varApServiceRequired    
Bit 6: varApPowerDownResetNeeded    
Bit 7: varApWaterPressureLow  </t>
  </si>
  <si>
    <t xml:space="preserve">Bit 0: varApPump 
Bit 1: var3wayValveOpen    
Bit 2: var3wayValve    
Bit 3: var3wayValveClosed    
Bit 4: VarApDhwActive    
Bit 5: VarApChActive    
Bit 6: varApCoolingActive </t>
  </si>
  <si>
    <t>R</t>
  </si>
  <si>
    <t>R/W</t>
  </si>
  <si>
    <t>Absolute time in milliseconds after midnight and the number of days since January 1, 1984</t>
  </si>
  <si>
    <t>parApDeviceInfoManufacturerCode</t>
  </si>
  <si>
    <t>DeviceType</t>
  </si>
  <si>
    <t xml:space="preserve">0 : None
1 : DHW primary 
2 : DHW high priority 
3 : Process heat
4 : Screed Drying 
5 : DHW medium priority 
6 : DHW low priority 
7 : Central Heating 
8 : Cooling
9 : Electrical active
10: Electrical Reactive </t>
  </si>
  <si>
    <t>The heating is  stopped. Hot water is  maintained. Force Summer Mode</t>
  </si>
  <si>
    <t>parApSummerWinter</t>
  </si>
  <si>
    <t>parApNeutralBandSummerWinter</t>
  </si>
  <si>
    <t>parApFrostMinToutside</t>
  </si>
  <si>
    <t>varApTflow</t>
  </si>
  <si>
    <t>varApTreturn</t>
  </si>
  <si>
    <t>varApFlueGasTemperature</t>
  </si>
  <si>
    <t>varHpHeatPumpTF</t>
  </si>
  <si>
    <t>varHpHeatPumpTR</t>
  </si>
  <si>
    <t>varApInternalSetpoint</t>
  </si>
  <si>
    <t>varChSetpoint</t>
  </si>
  <si>
    <t>varHpCoolingSetpoint</t>
  </si>
  <si>
    <t>varDhwFlowTempSetpoint</t>
  </si>
  <si>
    <t>varApFlowmeter</t>
  </si>
  <si>
    <t>varApPowerActual</t>
  </si>
  <si>
    <t>varHePowerSetpoint</t>
  </si>
  <si>
    <t>varApChEnergyConsumption</t>
  </si>
  <si>
    <t>varApDhwEnergyConsumption</t>
  </si>
  <si>
    <t>varApCoolingEnergyConsumption</t>
  </si>
  <si>
    <t>0,01l/min</t>
  </si>
  <si>
    <t>0,1 µA</t>
  </si>
  <si>
    <t>1 kWh</t>
  </si>
  <si>
    <t>varApTOutside</t>
  </si>
  <si>
    <t>0-255 cf appliance manual</t>
  </si>
  <si>
    <t xml:space="preserve">0xFFFF= 65535 : No error
otherwise error (eg 0x0207 = "02.07" Water pressure error Cf manual) 
</t>
  </si>
  <si>
    <t>CH/DWH secondary Zones</t>
  </si>
  <si>
    <t>Modbus Address</t>
  </si>
  <si>
    <t>parZoneFriendlyNameShort + rotary</t>
  </si>
  <si>
    <t>Device Type of the board where the zone is located</t>
  </si>
  <si>
    <t xml:space="preserve">0xZZYY
ZZ: device category 
YY: number in the category
Device Category ZZ in Hex
00:CU-GH
01:CU-OH
02:EHC
14:MK (HMI)
19:SCB
1B:EEC
1E:Gateway
eg 0x0008= CU_GH08
</t>
  </si>
  <si>
    <t>device instance owning the zone (CF system discovery Table)</t>
  </si>
  <si>
    <t>parZoneTFlowSetpoint</t>
  </si>
  <si>
    <t>parZoneRoomUserActivitySetpoint1</t>
  </si>
  <si>
    <t>parZoneRoomUserActivitySetpoint2</t>
  </si>
  <si>
    <t>parZoneRoomUserActivitySetpoint3</t>
  </si>
  <si>
    <t>parZoneRoomUserActivitySetpoint4</t>
  </si>
  <si>
    <t>parZoneRoomUserActivitySetpoint5</t>
  </si>
  <si>
    <t>parZoneAmbiantNightSetpoint</t>
  </si>
  <si>
    <t>parZoneRoomCoolingSetpoint1</t>
  </si>
  <si>
    <t>parZoneRoomCoolingSetpoint2</t>
  </si>
  <si>
    <t>parZoneRoomCoolingSetpoint3</t>
  </si>
  <si>
    <t>parZoneRoomCoolingSetpoint4</t>
  </si>
  <si>
    <t>parZoneRoomCoolingSetpoint5</t>
  </si>
  <si>
    <t>parZoneAmbiantCoolingNightSetpoint</t>
  </si>
  <si>
    <t>parZoneAmbiantHolidaySetpoint</t>
  </si>
  <si>
    <t>parZoneTemporaryRoomSetpoint</t>
  </si>
  <si>
    <t>parZoneRoomManualSetpoint</t>
  </si>
  <si>
    <t>parZoneDhwComfortSetpoint</t>
  </si>
  <si>
    <t>parZoneDhwReducedSetpoint</t>
  </si>
  <si>
    <t>parZoneDhwHolidaySetpoint</t>
  </si>
  <si>
    <t>parZoneDhwAntilegionelSetpoint</t>
  </si>
  <si>
    <t>parZoneTFlowSetpointMax</t>
  </si>
  <si>
    <t>parZoneTFlowCoolingMixingSetpoint</t>
  </si>
  <si>
    <t>parZoneHCZPD</t>
  </si>
  <si>
    <t>parZoneMaxPreHeatTime</t>
  </si>
  <si>
    <t>parZoneMixingValveShift</t>
  </si>
  <si>
    <t>parZoneMixingValveBandwith</t>
  </si>
  <si>
    <t>parZoneDhwHysterisis</t>
  </si>
  <si>
    <t>parZoneDhwCalorifierOffset</t>
  </si>
  <si>
    <t>parZoneDhwCalorifierSetpointRaise</t>
  </si>
  <si>
    <t>parZoneProcessHeatHysterisis</t>
  </si>
  <si>
    <t>parZoneProcessHeatOffset</t>
  </si>
  <si>
    <t>parZoneProcessHeatCalorifierSetpointRaise</t>
  </si>
  <si>
    <t>parZoneDhwCalorifierHysterisis</t>
  </si>
  <si>
    <t>varZoneTflow</t>
  </si>
  <si>
    <t>varZoneCtrPumpRunHours</t>
  </si>
  <si>
    <t>varZoneCtrPumpStarts</t>
  </si>
  <si>
    <t>varDhwTankTemperature</t>
  </si>
  <si>
    <t>varDhwTankTemperatureTop</t>
  </si>
  <si>
    <t>parZoneSwimmingPoolSetpoint</t>
  </si>
  <si>
    <t>parZoneProcessHeatSetpoint</t>
  </si>
  <si>
    <t xml:space="preserve">Use the room control and/or weather-compensated control strategies for flow setpoint calculation
</t>
  </si>
  <si>
    <t>0: AUTO (switch to the most accurate mode)
1: Room Temperature Control RTC
2:Oustide Temperature Control OTC
3: Outside and Room Temperature Control OTC+RTC</t>
  </si>
  <si>
    <t>eg "CIRCA1"</t>
  </si>
  <si>
    <t>parZoneTimeProgramMonday1</t>
  </si>
  <si>
    <t>parZoneTimeProgramTuesday1</t>
  </si>
  <si>
    <t>parZoneTimeProgramWednesday1</t>
  </si>
  <si>
    <t>parZoneTimeProgramThursday1</t>
  </si>
  <si>
    <t>parZoneTimeProgramFriday1</t>
  </si>
  <si>
    <t>parZoneTimeProgramSaturday1</t>
  </si>
  <si>
    <t>parZoneTimeProgramSunday1</t>
  </si>
  <si>
    <t xml:space="preserve">parZoneTimeProgramMonday2 </t>
  </si>
  <si>
    <t xml:space="preserve">parZoneTimeProgramTuesday2 </t>
  </si>
  <si>
    <t>parZoneTimeProgramWednesday2</t>
  </si>
  <si>
    <t xml:space="preserve">parZoneTimeProgramThursday2 </t>
  </si>
  <si>
    <t>parZoneTimeProgramFriday2</t>
  </si>
  <si>
    <t xml:space="preserve">parZoneTimeProgramSaturday2 </t>
  </si>
  <si>
    <t>parZoneTimeProgramSunday2</t>
  </si>
  <si>
    <t>parZoneTimeProgramMonday3</t>
  </si>
  <si>
    <t>parZoneTimeProgramTuesday3</t>
  </si>
  <si>
    <t>parZoneTimeProgramThursday3</t>
  </si>
  <si>
    <t>parZoneTimeProgramSaturday3</t>
  </si>
  <si>
    <t>parZoneTimeProgramMonday4</t>
  </si>
  <si>
    <t>parZoneTimeProgramTuesday4</t>
  </si>
  <si>
    <t>parZoneTimeProgramThursday4</t>
  </si>
  <si>
    <t>parZoneTimeProgramSaturday4</t>
  </si>
  <si>
    <t>parZoneStartTimeHoliday</t>
  </si>
  <si>
    <t>parZoneEndTimeHoliday</t>
  </si>
  <si>
    <t>parZoneEndTimeModeChange</t>
  </si>
  <si>
    <t>parZoneHCZPN</t>
  </si>
  <si>
    <t xml:space="preserve">DWord </t>
  </si>
  <si>
    <t>varZoneTemperatureSetpoint</t>
  </si>
  <si>
    <t>varZoneTRoomSetpoint</t>
  </si>
  <si>
    <t>varZoneTOutside</t>
  </si>
  <si>
    <t>varZoneTRoom</t>
  </si>
  <si>
    <t>varZoneRoomTemperatureMeasured</t>
  </si>
  <si>
    <t>parZoneTimeProgramWednesday3</t>
  </si>
  <si>
    <t>parZoneTimeProgramFriday3</t>
  </si>
  <si>
    <t>parZoneTimeProgramSunday3</t>
  </si>
  <si>
    <t>parZoneTimeProgramWednesday4</t>
  </si>
  <si>
    <t>parZoneTimeProgramFriday4</t>
  </si>
  <si>
    <t>parZoneTimeProgramSunday4</t>
  </si>
  <si>
    <t xml:space="preserve">On off heat demand acitve
</t>
  </si>
  <si>
    <t>0 : OFF
1: ON</t>
  </si>
  <si>
    <t xml:space="preserve">Current active zone activity
</t>
  </si>
  <si>
    <t>0: Antifrost
1:Reduced
2:Comfort
3:Legionnel</t>
  </si>
  <si>
    <t xml:space="preserve">Current running mode on the Zone
</t>
  </si>
  <si>
    <t xml:space="preserve">Current mode that the zone is functioning in.
</t>
  </si>
  <si>
    <t>0:Standby
1:Heating
2:Cooling</t>
  </si>
  <si>
    <t xml:space="preserve">Zone pump is running
</t>
  </si>
  <si>
    <t>0 : NO
1: YES</t>
  </si>
  <si>
    <t>Mixing valve closed</t>
  </si>
  <si>
    <t>Mixing valve Open</t>
  </si>
  <si>
    <t xml:space="preserve">
Secondary Pump status used for the swimming Pool
</t>
  </si>
  <si>
    <t xml:space="preserve">
Output status used for Electrical backup
</t>
  </si>
  <si>
    <t xml:space="preserve">Zone Maximal Flow temperature setpoint
</t>
  </si>
  <si>
    <t>1 Min</t>
  </si>
  <si>
    <t xml:space="preserve">Time Program Selected by the user
</t>
  </si>
  <si>
    <t>Units</t>
  </si>
  <si>
    <t xml:space="preserve">Appliance Number on cascade:
</t>
  </si>
  <si>
    <t>1 :Master
3 - 127 : Slave
255: not part of cascade</t>
  </si>
  <si>
    <t>Mode on cascade</t>
  </si>
  <si>
    <t>This parameter is used to set the master boiler.</t>
  </si>
  <si>
    <t xml:space="preserve"> 0: The master boiler switches automatically every 7 days
1 -127: The master boiler is always the one defined by this value</t>
  </si>
  <si>
    <t>Min</t>
  </si>
  <si>
    <t>1 -127</t>
  </si>
  <si>
    <t>0-255</t>
  </si>
  <si>
    <t>varCascadeSystemPowerRequest: Heat Demand Type</t>
  </si>
  <si>
    <t>varCascadeSystemPowerRequest: temperature Setpoint</t>
  </si>
  <si>
    <t>varCascadeSystemPowerRequest:Power</t>
  </si>
  <si>
    <t>varCascadeSystemPowerSetpointCalculated : Power</t>
  </si>
  <si>
    <t>varCascadeSystemPowerSetpointCalculated : Temperature setpoint</t>
  </si>
  <si>
    <t>varCascadeSystemPowerSetpointCalculated : heatdemand Type</t>
  </si>
  <si>
    <t>Appliance  1 Status</t>
  </si>
  <si>
    <t>Appliance 1 Special Request</t>
  </si>
  <si>
    <t>Appliance 1 :PowerActualReceived</t>
  </si>
  <si>
    <t>Appliance 1 : FlowTemperatureReceived</t>
  </si>
  <si>
    <t>Appliance 1 :ProducerManagerStatusBitfieldReceived</t>
  </si>
  <si>
    <t>Appliance 1 :ProducerManagerRequestReceived</t>
  </si>
  <si>
    <t>Appliance 3 :PowerActualReceived</t>
  </si>
  <si>
    <t>Appliance3 : FlowTemperatureReceived</t>
  </si>
  <si>
    <t>Appliance 3 Status</t>
  </si>
  <si>
    <t>Appliance 3 Special Request</t>
  </si>
  <si>
    <t>Appliance 3 :ProducerManagerStatusBitfieldReceived</t>
  </si>
  <si>
    <t>Appliance 3 :ProducerManagerRequestReceived</t>
  </si>
  <si>
    <t>Appliance 4 :PowerActualReceived</t>
  </si>
  <si>
    <t>Appliance 4 :ProducerManagerStatusBitfieldReceived</t>
  </si>
  <si>
    <t>Appliance 4 Status</t>
  </si>
  <si>
    <t>Appliance 4 :ProducerManagerRequestReceived</t>
  </si>
  <si>
    <t>Appliance 4 Special Request</t>
  </si>
  <si>
    <t>Appliance 4 Flow Temperature</t>
  </si>
  <si>
    <t>Appliance 4 : FlowTemperatureReceived</t>
  </si>
  <si>
    <t>Appliance 5 :PowerActualReceived</t>
  </si>
  <si>
    <t>Appliance 5 : FlowTemperatureReceived</t>
  </si>
  <si>
    <t>Appliance 5 Flow Temperature</t>
  </si>
  <si>
    <t>Appliance 5 :ProducerManagerStatusBitfieldReceived</t>
  </si>
  <si>
    <t>Appliance 5 Status</t>
  </si>
  <si>
    <t>Appliance 5 :ProducerManagerRequestReceived</t>
  </si>
  <si>
    <t>Appliance 5 Special Request</t>
  </si>
  <si>
    <t>Appliance 6 :PowerActualReceived</t>
  </si>
  <si>
    <t>Appliance 6 : FlowTemperatureReceived</t>
  </si>
  <si>
    <t>Appliance 6 Flow Temperature</t>
  </si>
  <si>
    <t>Appliance 6 :ProducerManagerStatusBitfieldReceived</t>
  </si>
  <si>
    <t>Appliance 6 Status</t>
  </si>
  <si>
    <t>Appliance 6 :ProducerManagerRequestReceived</t>
  </si>
  <si>
    <t>Appliance 6 Special Request</t>
  </si>
  <si>
    <t>Appliance 7 :PowerActualReceived</t>
  </si>
  <si>
    <t>Appliance 7 : FlowTemperatureReceived</t>
  </si>
  <si>
    <t>Appliance 7 Flow Temperature</t>
  </si>
  <si>
    <t>Appliance 7 :ProducerManagerStatusBitfieldReceived</t>
  </si>
  <si>
    <t>Appliance 7 Status</t>
  </si>
  <si>
    <t>Appliance 7 :ProducerManagerRequestReceived</t>
  </si>
  <si>
    <t>Appliance 7 Special Request</t>
  </si>
  <si>
    <t>Appliance 8 :PowerActualReceived</t>
  </si>
  <si>
    <t>Appliance 8 : FlowTemperatureReceived</t>
  </si>
  <si>
    <t>Appliance 8 Flow Temperature</t>
  </si>
  <si>
    <t>Appliance 8 :ProducerManagerStatusBitfieldReceived</t>
  </si>
  <si>
    <t>Appliance 8 Status</t>
  </si>
  <si>
    <t>Appliance 8 :ProducerManagerRequestReceived</t>
  </si>
  <si>
    <t>Appliance 8 Special Request</t>
  </si>
  <si>
    <t>Appliance 9 :PowerActualReceived</t>
  </si>
  <si>
    <t>Appliance 9 : FlowTemperatureReceived</t>
  </si>
  <si>
    <t>Appliance 9 Flow Temperature</t>
  </si>
  <si>
    <t>Appliance 9 :ProducerManagerStatusBitfieldReceived</t>
  </si>
  <si>
    <t>Appliance 9 Status</t>
  </si>
  <si>
    <t>Appliance 9 :ProducerManagerRequestReceived</t>
  </si>
  <si>
    <t>Appliance 9 Special Request</t>
  </si>
  <si>
    <t>Appliance 10 :PowerActualReceived</t>
  </si>
  <si>
    <t>Appliance 10 : FlowTemperatureReceived</t>
  </si>
  <si>
    <t>Appliance 10 Flow Temperature</t>
  </si>
  <si>
    <t>Appliance 10 :ProducerManagerStatusBitfieldReceived</t>
  </si>
  <si>
    <t>Appliance 10 Status</t>
  </si>
  <si>
    <t>Appliance 10 :ProducerManagerRequestReceived</t>
  </si>
  <si>
    <t>Appliance 10 Special Request</t>
  </si>
  <si>
    <t xml:space="preserve">parBufferTimeProgramMonday1 </t>
  </si>
  <si>
    <t xml:space="preserve">parBufferTimeProgramTuesday1 </t>
  </si>
  <si>
    <t xml:space="preserve">parBufferTimeProgramWednesday1 </t>
  </si>
  <si>
    <t xml:space="preserve">parBufferTimeProgramThursday1 </t>
  </si>
  <si>
    <t xml:space="preserve">parBufferTimeProgramFriday1 </t>
  </si>
  <si>
    <t xml:space="preserve">parBufferTimeProgramSaturday1 </t>
  </si>
  <si>
    <t xml:space="preserve">parBufferTimeProgramSunday1 </t>
  </si>
  <si>
    <t>parBufferHysteresis</t>
  </si>
  <si>
    <t>parBufferHysteresisStopLoading</t>
  </si>
  <si>
    <t>parBufferHeatingForcedSetpoint</t>
  </si>
  <si>
    <t>parBufferCoolingForcedSetpoint</t>
  </si>
  <si>
    <t>parBufferOffset</t>
  </si>
  <si>
    <t>varBufferTankTemperature1</t>
  </si>
  <si>
    <t>varBufferTankTemperature2</t>
  </si>
  <si>
    <t xml:space="preserve">Heating Cooling Control strategy used with buffer tank
</t>
  </si>
  <si>
    <t>0: Fixed Setpoint
1: Calculated Setpoint
2: Dedicated Slope</t>
  </si>
  <si>
    <t>0: OFF
1: ON</t>
  </si>
  <si>
    <t xml:space="preserve">State buffer tank pump
</t>
  </si>
  <si>
    <t xml:space="preserve">The buffer tank Mode
</t>
  </si>
  <si>
    <t>0 : Decoupling Tank
1 : Storage Tank</t>
  </si>
  <si>
    <t>varBufferWinningHeatDemandRequest: Power</t>
  </si>
  <si>
    <t>varBufferWinningHeatDemandRequest: Temperature Setpoint</t>
  </si>
  <si>
    <t>varBufferWinningHeatDemandRequest: Type of Heat Demand</t>
  </si>
  <si>
    <t>External Remote Management: Heat demand Power setpoint to send to the CU device</t>
  </si>
  <si>
    <t>External Remote Management: Type of control (Montoring or/and remote management</t>
  </si>
  <si>
    <t>External Remote Management: Type of heat demand</t>
  </si>
  <si>
    <t>Access</t>
  </si>
  <si>
    <t xml:space="preserve">Word </t>
  </si>
  <si>
    <t xml:space="preserve">Service is required
</t>
  </si>
  <si>
    <t xml:space="preserve">Current or upcoming service notification </t>
  </si>
  <si>
    <t>varApCtrServiceOperatingHours</t>
  </si>
  <si>
    <t>2 Hours</t>
  </si>
  <si>
    <t>2 Hours (eg 0x500 = 2560 Hours</t>
  </si>
  <si>
    <t>Error present on the appliance</t>
  </si>
  <si>
    <t xml:space="preserve">0: No error
1: at least One of device on the appliance had an error </t>
  </si>
  <si>
    <t xml:space="preserve">Error gravity  error of the device located on instance 1
</t>
  </si>
  <si>
    <t xml:space="preserve">0xFFFF: No error
0xFFFE: Device Not availabe
otherwise error (eg 0x0207 = "02.07" Water pressure error Cf manual) </t>
  </si>
  <si>
    <t>0 : Locking
3 : Blocking
6 : Warning
0xFE : Device Not availabe (since version 1.01)</t>
  </si>
  <si>
    <t>varACurrentError Device 1</t>
  </si>
  <si>
    <t>ErroPriority Device 1</t>
  </si>
  <si>
    <t>varACurrentError Device 2</t>
  </si>
  <si>
    <t>ErroPriority Device 2</t>
  </si>
  <si>
    <t xml:space="preserve">Code error of the device located on instance 1(CF System Discovery table Modbus Address 129)
</t>
  </si>
  <si>
    <t xml:space="preserve">Error gravity  error of the device located on instance 2
</t>
  </si>
  <si>
    <t>varACurrentError Device 3</t>
  </si>
  <si>
    <t>ErroPriority Device 3</t>
  </si>
  <si>
    <t xml:space="preserve">Error gravity  error of the device located on instance 3
</t>
  </si>
  <si>
    <t xml:space="preserve">Code error of the device located on instance 2(CF System Discovery table Modbus Address 135)
</t>
  </si>
  <si>
    <t xml:space="preserve">Code error of the device located on instance 3(CF System Discovery table Modbus Address 141)
</t>
  </si>
  <si>
    <t>varACurrentError Device 4</t>
  </si>
  <si>
    <t>ErroPriority Device 4</t>
  </si>
  <si>
    <t xml:space="preserve">Error gravity  error of the device located on instance 4
</t>
  </si>
  <si>
    <t xml:space="preserve">Code error of the device located on instance 4(CF System Discovery table Modbus Address 147)
</t>
  </si>
  <si>
    <t>varACurrentError Device 5</t>
  </si>
  <si>
    <t xml:space="preserve">Code error of the device located on instance 5(CF System Discovery table Modbus Address 153)
</t>
  </si>
  <si>
    <t>ErroPriority Device 5</t>
  </si>
  <si>
    <t xml:space="preserve">Error gravity  error of the device located on instance 5
</t>
  </si>
  <si>
    <t>varACurrentError Device 6</t>
  </si>
  <si>
    <t>ErroPriority Device 6</t>
  </si>
  <si>
    <t xml:space="preserve">Error gravity  error of the device located on instance 6
</t>
  </si>
  <si>
    <t xml:space="preserve">Code error of the device located on instance 6(CF System Discovery table Modbus Address 159)
</t>
  </si>
  <si>
    <t>varACurrentError Device 7</t>
  </si>
  <si>
    <t>ErroPriority Device 7</t>
  </si>
  <si>
    <t xml:space="preserve">Error gravity  error of the device located on instance 7
</t>
  </si>
  <si>
    <t>varACurrentError Device 8</t>
  </si>
  <si>
    <t>ErroPriority Device 8</t>
  </si>
  <si>
    <t xml:space="preserve">Error gravity  error of the device located on instance 8
</t>
  </si>
  <si>
    <t>varACurrentError Device 9</t>
  </si>
  <si>
    <t>ErroPriority Device 9</t>
  </si>
  <si>
    <t xml:space="preserve">Error gravity  error of the device located on instance 9
</t>
  </si>
  <si>
    <t>varACurrentError Device 10</t>
  </si>
  <si>
    <t>ErroPriority Device 10</t>
  </si>
  <si>
    <t xml:space="preserve">Error gravity  error of the device located on instance 10
</t>
  </si>
  <si>
    <t xml:space="preserve">Code error of the device located on instance 7(CF System Discovery table Modbus Address 165)
</t>
  </si>
  <si>
    <t xml:space="preserve">Code error of the device located on instance 8(CF System Discovery table Modbus Address 171)
</t>
  </si>
  <si>
    <t xml:space="preserve">Code error of the device located on instance 9(CF System Discovery table Modbus Address 177)
</t>
  </si>
  <si>
    <t xml:space="preserve">Code error of the device located on instance 10(CF System Discovery table Modbus Address 183)
</t>
  </si>
  <si>
    <t>DeviceTypeBoard of Device 1</t>
  </si>
  <si>
    <t>SoftwareVersion of Device 1</t>
  </si>
  <si>
    <t>DeviceConfigurationTableVersion of Device 1</t>
  </si>
  <si>
    <t>HardwareVersion of Device 1</t>
  </si>
  <si>
    <t>0-16</t>
  </si>
  <si>
    <t>ex 0x2001=P02.01</t>
  </si>
  <si>
    <t>ex 0x2001=SW02.01</t>
  </si>
  <si>
    <t>ex 0x2001=HW02.01</t>
  </si>
  <si>
    <t>DeviceTypeBoard of Device 2</t>
  </si>
  <si>
    <t>SoftwareVersion of Device 2</t>
  </si>
  <si>
    <t>DeviceConfigurationTableVersion of Device 2</t>
  </si>
  <si>
    <t>HardwareVersion of Device 2</t>
  </si>
  <si>
    <t>DeviceTypeBoard of Device 3</t>
  </si>
  <si>
    <t>SoftwareVersion of Device 3</t>
  </si>
  <si>
    <t>DeviceConfigurationTableVersion of Device 3</t>
  </si>
  <si>
    <t>HardwareVersion of Device 3</t>
  </si>
  <si>
    <t>DeviceTypeBoard of Device 4</t>
  </si>
  <si>
    <t>SoftwareVersion of Device 4</t>
  </si>
  <si>
    <t>DeviceConfigurationTableVersion of Device 4</t>
  </si>
  <si>
    <t>HardwareVersion of Device 4</t>
  </si>
  <si>
    <t>DeviceTypeBoard of Device 5</t>
  </si>
  <si>
    <t xml:space="preserve">0xZZYY
ZZ: device category 
YY: number in the category
Device Category ZZ in Hex
00:CU-GH
01:CU-OH
02:EHC
15:MK (HMI)
19:SCB
1B:EEC
1E:Gateway
eg 0x0008= CU_GH08
</t>
  </si>
  <si>
    <t>SoftwareVersion of Device 5</t>
  </si>
  <si>
    <t>DeviceConfigurationTableVersion of Device 5</t>
  </si>
  <si>
    <t>HardwareVersion of Device 5</t>
  </si>
  <si>
    <t>DeviceTypeBoard of Device 6</t>
  </si>
  <si>
    <t>SoftwareVersion of Device 6</t>
  </si>
  <si>
    <t>DeviceConfigurationTableVersion of Device 6</t>
  </si>
  <si>
    <t>HardwareVersion of Device 6</t>
  </si>
  <si>
    <t>DeviceTypeBoard of Device 7</t>
  </si>
  <si>
    <t>SoftwareVersion of Device 7</t>
  </si>
  <si>
    <t>DeviceConfigurationTableVersion of Device 7</t>
  </si>
  <si>
    <t>HardwareVersion of Device 7</t>
  </si>
  <si>
    <t>DeviceTypeBoard of Device 8</t>
  </si>
  <si>
    <t>SoftwareVersion of Device 8</t>
  </si>
  <si>
    <t>DeviceConfigurationTableVersion of Device 8</t>
  </si>
  <si>
    <t>HardwareVersion of Device 8</t>
  </si>
  <si>
    <t>DeviceTypeBoard of Device 9</t>
  </si>
  <si>
    <t>SoftwareVersion of Device 9</t>
  </si>
  <si>
    <t>DeviceConfigurationTableVersion of Device 9</t>
  </si>
  <si>
    <t>HardwareVersion of Device 9</t>
  </si>
  <si>
    <t xml:space="preserve">the appliance is part of a cascade
</t>
  </si>
  <si>
    <t>0 :  No
1: Cascade Master
2: Cascade Slave</t>
  </si>
  <si>
    <t>0 : No
1: Yes</t>
  </si>
  <si>
    <t>0 - 127</t>
  </si>
  <si>
    <t>0 -127</t>
  </si>
  <si>
    <t>Counter burner/compressor starts</t>
  </si>
  <si>
    <t>Display Code</t>
  </si>
  <si>
    <t>Board 1</t>
  </si>
  <si>
    <t>Board 2</t>
  </si>
  <si>
    <t>Board 3</t>
  </si>
  <si>
    <t>Board 4</t>
  </si>
  <si>
    <t>Board 5</t>
  </si>
  <si>
    <t>Board 6</t>
  </si>
  <si>
    <t>Board 7</t>
  </si>
  <si>
    <t>Board 8</t>
  </si>
  <si>
    <t>Type of the device</t>
  </si>
  <si>
    <t>Error Code</t>
  </si>
  <si>
    <t>Error Priority</t>
  </si>
  <si>
    <t>Register</t>
  </si>
  <si>
    <t>Modbus Register</t>
  </si>
  <si>
    <t>3044.00</t>
  </si>
  <si>
    <t>370B.00</t>
  </si>
  <si>
    <t>parCascadeAlgorithmType</t>
  </si>
  <si>
    <t>379A.00</t>
  </si>
  <si>
    <t>parCascadeFlowTemperatureMax</t>
  </si>
  <si>
    <t>373A.00</t>
  </si>
  <si>
    <t>parCascadePermutationType</t>
  </si>
  <si>
    <t>377E.00</t>
  </si>
  <si>
    <t>parCascadePermutationIntervalTime</t>
  </si>
  <si>
    <t>373D.00</t>
  </si>
  <si>
    <t>parCascadeSwitchingCycleDelay</t>
  </si>
  <si>
    <t>3741.00</t>
  </si>
  <si>
    <t>parCascadeSwitchingStrategy</t>
  </si>
  <si>
    <t>3779.00</t>
  </si>
  <si>
    <t>parCascadeChPreferred</t>
  </si>
  <si>
    <t>377A.00</t>
  </si>
  <si>
    <t>parCascadeChNonPreferred</t>
  </si>
  <si>
    <t>3780.00</t>
  </si>
  <si>
    <t>parCascadeLateOnValue</t>
  </si>
  <si>
    <t>3781.00</t>
  </si>
  <si>
    <t>parCascadeLateOffValue</t>
  </si>
  <si>
    <t>3782.00</t>
  </si>
  <si>
    <t>parCascadeEarlyOnValue</t>
  </si>
  <si>
    <t>3783.00</t>
  </si>
  <si>
    <t>parCascadeEarlyOffValue</t>
  </si>
  <si>
    <t>3708.00</t>
  </si>
  <si>
    <t>parCascadeProducerPumpPostRunTime</t>
  </si>
  <si>
    <t>370D.00</t>
  </si>
  <si>
    <t>parCascadePrimaryPumpMustStop</t>
  </si>
  <si>
    <t>3797.00</t>
  </si>
  <si>
    <t>parCascadePrimaryPumpType</t>
  </si>
  <si>
    <t>3798.00</t>
  </si>
  <si>
    <t>parCascadeSecondaryPumpType</t>
  </si>
  <si>
    <t>7024-7099</t>
  </si>
  <si>
    <t>5758.0</t>
  </si>
  <si>
    <t>varCascadeReqPwr</t>
  </si>
  <si>
    <t>571A.0</t>
  </si>
  <si>
    <t>varCascadeOutsideTemperatureConnected</t>
  </si>
  <si>
    <t>571B.0</t>
  </si>
  <si>
    <t>varCascadeOutsideTemperature</t>
  </si>
  <si>
    <t>5767.0</t>
  </si>
  <si>
    <t>varCascadeReqPwrPct</t>
  </si>
  <si>
    <t>5702.0</t>
  </si>
  <si>
    <t>varCascadeTempoBetweenStage</t>
  </si>
  <si>
    <t>5761.0</t>
  </si>
  <si>
    <t>varCascadePrimaryPumpRelay</t>
  </si>
  <si>
    <t>5762.0</t>
  </si>
  <si>
    <t>varCascadeSecondaryPumpRelay</t>
  </si>
  <si>
    <t>575E.0</t>
  </si>
  <si>
    <t>varCascadeState</t>
  </si>
  <si>
    <t>576A.0</t>
  </si>
  <si>
    <t>varCascadeChHours</t>
  </si>
  <si>
    <t>576B.0</t>
  </si>
  <si>
    <t>varCascadeDhwHours</t>
  </si>
  <si>
    <t>5760.0</t>
  </si>
  <si>
    <t>varCascadePrimaryReturnTemperature</t>
  </si>
  <si>
    <t>5771.0</t>
  </si>
  <si>
    <t>varCascadePrimarySPCStatus</t>
  </si>
  <si>
    <t>5773.0</t>
  </si>
  <si>
    <t>varPumpControlPrimPumpSpeedOutput</t>
  </si>
  <si>
    <t>5778.0</t>
  </si>
  <si>
    <t>varPumpControlSecPumpSpeedOutput</t>
  </si>
  <si>
    <t>5840.0</t>
  </si>
  <si>
    <t>varCascadeSecondaryFlowTemperature</t>
  </si>
  <si>
    <t>5841.0</t>
  </si>
  <si>
    <t>varCascadeSecondaryReturnTemperature</t>
  </si>
  <si>
    <t>7170-7199</t>
  </si>
  <si>
    <t>377D</t>
  </si>
  <si>
    <t>parCascadePermutationOrder</t>
  </si>
  <si>
    <t>377f</t>
  </si>
  <si>
    <t>ParCascadeAppIdentification - Logical number</t>
  </si>
  <si>
    <t>ParCascadeAppIdentification - State</t>
  </si>
  <si>
    <t>parCascadeProducerPowerMin</t>
  </si>
  <si>
    <t>varCascadeApStatus</t>
  </si>
  <si>
    <t>583a</t>
  </si>
  <si>
    <t>varCascadeApErrorGenericError</t>
  </si>
  <si>
    <t>varCascadeApErrorCustomCode</t>
  </si>
  <si>
    <t>varCascadeApTFlow</t>
  </si>
  <si>
    <t>varCascadeApTreturn</t>
  </si>
  <si>
    <t>varCascadeApTheatExchanger</t>
  </si>
  <si>
    <t>580a</t>
  </si>
  <si>
    <t>varCascadeApFlueGasTemperature</t>
  </si>
  <si>
    <t>580b</t>
  </si>
  <si>
    <t>varCascadeApServiceNotification</t>
  </si>
  <si>
    <t>580c</t>
  </si>
  <si>
    <t>varCascadeApWaterPressure</t>
  </si>
  <si>
    <t>582d</t>
  </si>
  <si>
    <t>varCascadeAp2ndTreturn</t>
  </si>
  <si>
    <t>582e</t>
  </si>
  <si>
    <t>varCascadeApPumpSpeed</t>
  </si>
  <si>
    <t>582f</t>
  </si>
  <si>
    <t>varCascadeApPowerActual</t>
  </si>
  <si>
    <t>varCascadeApChCtrBurnHours</t>
  </si>
  <si>
    <t>varCascadeApDhwCtrBurnhours</t>
  </si>
  <si>
    <t>583c</t>
  </si>
  <si>
    <t>varCascadeApDeviceType</t>
  </si>
  <si>
    <t>583d</t>
  </si>
  <si>
    <t>varCascadeApSerialNumber</t>
  </si>
  <si>
    <t>643-644</t>
  </si>
  <si>
    <t>979-990</t>
  </si>
  <si>
    <t>341B</t>
  </si>
  <si>
    <t>parZoneTFlowCoolingFanSetpoint</t>
  </si>
  <si>
    <t>982-1099</t>
  </si>
  <si>
    <t>parApSbusMasterEnabled</t>
  </si>
  <si>
    <t>5088.00</t>
  </si>
  <si>
    <t>varApTotalEnergyConsumption</t>
  </si>
  <si>
    <t>5065.00</t>
  </si>
  <si>
    <t>varApBackupEnergyConsumption</t>
  </si>
  <si>
    <t>5089.00</t>
  </si>
  <si>
    <t>varApTotalEnergyDelivery</t>
  </si>
  <si>
    <t>5085.00</t>
  </si>
  <si>
    <t>varApChEnergyDelivery</t>
  </si>
  <si>
    <t>5086.00</t>
  </si>
  <si>
    <t>varApDhwEnergyDelivery</t>
  </si>
  <si>
    <t>5087.00</t>
  </si>
  <si>
    <t>varApCoolingEnergyDelivery</t>
  </si>
  <si>
    <t>507A.00</t>
  </si>
  <si>
    <t>varApBackupEnergyDelivery</t>
  </si>
  <si>
    <t>4346.00</t>
  </si>
  <si>
    <t>varHpPumpSpeed</t>
  </si>
  <si>
    <t>4348.00</t>
  </si>
  <si>
    <t>varHpPumpRunHours</t>
  </si>
  <si>
    <t>4340.00</t>
  </si>
  <si>
    <t>varHpCompressorCurrent</t>
  </si>
  <si>
    <t>434A.00</t>
  </si>
  <si>
    <t>varHpOutdoorUnitOperatingMode</t>
  </si>
  <si>
    <t>4303.00</t>
  </si>
  <si>
    <t>varHpHeatPumpSetpoint</t>
  </si>
  <si>
    <t>500C.00</t>
  </si>
  <si>
    <t>varApPumpSpeed</t>
  </si>
  <si>
    <t>505B.00</t>
  </si>
  <si>
    <t>varApActualProducerPower</t>
  </si>
  <si>
    <t>431F.00</t>
  </si>
  <si>
    <t>varHpCOPCalculated</t>
  </si>
  <si>
    <t>4320.00</t>
  </si>
  <si>
    <t>varHpCOPThreshold</t>
  </si>
  <si>
    <t>233D.00</t>
  </si>
  <si>
    <t>parHpHybrid</t>
  </si>
  <si>
    <t>233E.00</t>
  </si>
  <si>
    <t>parHpHybridElectricalCostTariff1</t>
  </si>
  <si>
    <t>233F.00</t>
  </si>
  <si>
    <t>parHpHybridElectricalCostTariff2</t>
  </si>
  <si>
    <t>2340.00</t>
  </si>
  <si>
    <t>parHpHybridGasOilCost</t>
  </si>
  <si>
    <t>2341.00</t>
  </si>
  <si>
    <t>parHpHybridCoefEmCO2ElecCH</t>
  </si>
  <si>
    <t>2342.00</t>
  </si>
  <si>
    <t>parHpHybridCoefEmCO2ElecDHW</t>
  </si>
  <si>
    <t>2343.00</t>
  </si>
  <si>
    <t>parHpHybridCoefEmCO2GasOil</t>
  </si>
  <si>
    <t>2344.00</t>
  </si>
  <si>
    <t>parHpHybridBoilerEfficiency</t>
  </si>
  <si>
    <t>2336.00</t>
  </si>
  <si>
    <t>parHpCOPThreshold</t>
  </si>
  <si>
    <t>3053.00</t>
  </si>
  <si>
    <t>parApBlocking1ContactLogic</t>
  </si>
  <si>
    <t>3054.00</t>
  </si>
  <si>
    <t>parApBlocking2ContactLogic</t>
  </si>
  <si>
    <t>3055.00</t>
  </si>
  <si>
    <t>parApBlockingFunction2</t>
  </si>
  <si>
    <t>3001.00</t>
  </si>
  <si>
    <t>parApBlockingFunction</t>
  </si>
  <si>
    <t>varApCurrentErrorStatusGenericCode</t>
  </si>
  <si>
    <t>AC018</t>
  </si>
  <si>
    <t>AC008</t>
  </si>
  <si>
    <t>AC009</t>
  </si>
  <si>
    <t>AC010</t>
  </si>
  <si>
    <t>AC019</t>
  </si>
  <si>
    <t>HM069</t>
  </si>
  <si>
    <t>HC000</t>
  </si>
  <si>
    <t>HM062</t>
  </si>
  <si>
    <t>HM003</t>
  </si>
  <si>
    <t>AM010</t>
  </si>
  <si>
    <t>AM047</t>
  </si>
  <si>
    <t>HM031</t>
  </si>
  <si>
    <t>HM032</t>
  </si>
  <si>
    <t>HP061</t>
  </si>
  <si>
    <t>HP062</t>
  </si>
  <si>
    <t>HP063</t>
  </si>
  <si>
    <t>HP064</t>
  </si>
  <si>
    <t>HP065</t>
  </si>
  <si>
    <t>HP066</t>
  </si>
  <si>
    <t>HP067</t>
  </si>
  <si>
    <t>HP068</t>
  </si>
  <si>
    <t>HP054</t>
  </si>
  <si>
    <t>AP098</t>
  </si>
  <si>
    <t>AP099</t>
  </si>
  <si>
    <t>AP100</t>
  </si>
  <si>
    <t>AP001</t>
  </si>
  <si>
    <t>Total energy consumed in the current year(kWh)</t>
  </si>
  <si>
    <t>kWh</t>
  </si>
  <si>
    <t>Total energy consumed by eletrical or hydraulic backup</t>
  </si>
  <si>
    <t xml:space="preserve">Total energy delivered in the current year </t>
  </si>
  <si>
    <t>Energy delivered for Central Heating</t>
  </si>
  <si>
    <t>Energy delivered for Domestic Hot Water</t>
  </si>
  <si>
    <t>Energy delivered for cooling</t>
  </si>
  <si>
    <t>Energy delivered fy Electrical or Hydraulic backup</t>
  </si>
  <si>
    <t>current speed of the condenser pump</t>
  </si>
  <si>
    <t>counter of the operating hours of the condenser pump (also called Hp Pump)</t>
  </si>
  <si>
    <t>the actual current of the ODU as measured by the ODU, is used in the ODU unit to protect against too high current</t>
  </si>
  <si>
    <t>0,1A</t>
  </si>
  <si>
    <t>operation mode of the outdoor unit, in the current contrôle scheme onfle the HEAT(1) and COOL(2) modes are used, The current default is HEAT(1)</t>
  </si>
  <si>
    <t>0 : standby
1 : heating
2 : DHW high priority 
3 : cooling</t>
  </si>
  <si>
    <t>system flow temperature setpoint including backups</t>
  </si>
  <si>
    <t>current pump speed</t>
  </si>
  <si>
    <t>signal used to capture actual power calculation</t>
  </si>
  <si>
    <t>0,01kW</t>
  </si>
  <si>
    <t>Instantaneous COP calculated by Hybrid application</t>
  </si>
  <si>
    <t>COP threshold calculated by hybrid</t>
  </si>
  <si>
    <t>0 : No Hybrid
1 : Hybrid Cost
2 : Hybrid Primary Energy 
3 : Hybrid CO2</t>
  </si>
  <si>
    <t>Hybrid mode selected</t>
  </si>
  <si>
    <t>Hybrid Electricity cost in high tarif</t>
  </si>
  <si>
    <t>Hybrid Electricity cost in low tarif</t>
  </si>
  <si>
    <t>cost of ofssil energy (oil or gas) - piece per litre or peu m3</t>
  </si>
  <si>
    <t>Electrical CO2 emission in heating mode</t>
  </si>
  <si>
    <t>Electrical CO2 emission in DHW mode</t>
  </si>
  <si>
    <t>Gas or Oil CO2 emission</t>
  </si>
  <si>
    <t>Boiler in appliance efficiency</t>
  </si>
  <si>
    <t>COP threshold above which heat pump is authorized to operate when hybrid mode is primary energy</t>
  </si>
  <si>
    <t>Logic contact to take into account for Blocking input 1</t>
  </si>
  <si>
    <t>Logic contact to take into account for Blocking input 2</t>
  </si>
  <si>
    <t>Function blocking input</t>
  </si>
  <si>
    <t>Blocking input 2 setting</t>
  </si>
  <si>
    <t>AP083</t>
  </si>
  <si>
    <t>Enabled the master functionnality of this device one the S-Bus, If multople devices have this parameter all will be reset to 0 automatically,</t>
  </si>
  <si>
    <t>0 : No 
1: Yes</t>
  </si>
  <si>
    <t>NP011</t>
  </si>
  <si>
    <t>choice of cascade algorithm type, power or temperature</t>
  </si>
  <si>
    <t>0 : Temperature 
1 : Power</t>
  </si>
  <si>
    <t>NP289</t>
  </si>
  <si>
    <t xml:space="preserve">The maximum flow temperature the système is allowed to produce </t>
  </si>
  <si>
    <t>NP223</t>
  </si>
  <si>
    <t>NP281</t>
  </si>
  <si>
    <t>The time that needs to be elapsed before switching the appliance order</t>
  </si>
  <si>
    <t>NP224</t>
  </si>
  <si>
    <t>Time delay for starting and shutting down producers, to prevent repeatedly turning on/off producers.</t>
  </si>
  <si>
    <t>1s</t>
  </si>
  <si>
    <t>NP225</t>
  </si>
  <si>
    <t>Switching strategy for power control of the cascade.</t>
  </si>
  <si>
    <t>0 : Late On Early Off
1: Early On Late Off
2: Late On Late Off</t>
  </si>
  <si>
    <t>NP227</t>
  </si>
  <si>
    <t>The preferred appliance for CH heat production</t>
  </si>
  <si>
    <t>NP228</t>
  </si>
  <si>
    <t>The non-preferred appliance for CH heat production</t>
  </si>
  <si>
    <t>NP282</t>
  </si>
  <si>
    <t>The power percentage for the late on strategy for activating the next appliance</t>
  </si>
  <si>
    <t>NP283</t>
  </si>
  <si>
    <t>The power percentage for the late off strategy for deactivating the last appliance</t>
  </si>
  <si>
    <t>NP284</t>
  </si>
  <si>
    <t>The power percentage for the early on strategy for activating the next appliance</t>
  </si>
  <si>
    <t>NP285</t>
  </si>
  <si>
    <t>The power percentage for the early off strategy for deactivating the last appliance</t>
  </si>
  <si>
    <t>NP008</t>
  </si>
  <si>
    <t>Minimum duration of post-operation of the generator pump</t>
  </si>
  <si>
    <t>NP013</t>
  </si>
  <si>
    <t>Force Primary Pump to Stop</t>
  </si>
  <si>
    <t>NP287</t>
  </si>
  <si>
    <t>The type of primary pump</t>
  </si>
  <si>
    <t>0 : None (no pump connected) 
1: On / Off (the pump relays switches on and off)
2 : PWM (relay is always active, pump is controlled over PWM) 
3 : 0-10V (relay is always active, pump is controlled over 0-10V)</t>
  </si>
  <si>
    <t>NP288</t>
  </si>
  <si>
    <t>The type of secondary pump</t>
  </si>
  <si>
    <t>NM112</t>
  </si>
  <si>
    <t>The requested power to fulfil the heat demand</t>
  </si>
  <si>
    <t>0,1kW</t>
  </si>
  <si>
    <t>NM026</t>
  </si>
  <si>
    <t>Outside Temperature connected</t>
  </si>
  <si>
    <t>0 : NO
1 : Yes</t>
  </si>
  <si>
    <t>NM027</t>
  </si>
  <si>
    <t>Outside Temperature Used by the Cascade</t>
  </si>
  <si>
    <t>NM170</t>
  </si>
  <si>
    <t>The requested power percentage</t>
  </si>
  <si>
    <t>NM002</t>
  </si>
  <si>
    <t>Current Time To Start next Stage</t>
  </si>
  <si>
    <t>0-60 Min</t>
  </si>
  <si>
    <t>NM166</t>
  </si>
  <si>
    <t>The activation of the primary pump relay</t>
  </si>
  <si>
    <t>0 : Inactive
1: active</t>
  </si>
  <si>
    <t>NM167</t>
  </si>
  <si>
    <t>The activation of the secondary pump relay</t>
  </si>
  <si>
    <t>NM163</t>
  </si>
  <si>
    <t>The current state of the cascade system</t>
  </si>
  <si>
    <t>0 :Automatic
1 : Heating Only
2 : Cooling Only</t>
  </si>
  <si>
    <t xml:space="preserve">0 :TRADITIONAL
1 : PARALLEL
</t>
  </si>
  <si>
    <t>NC000</t>
  </si>
  <si>
    <t>The amount of hours spend on producing heat for CH</t>
  </si>
  <si>
    <t>NC001</t>
  </si>
  <si>
    <t>The amount of hours spend on producing heat for DHW</t>
  </si>
  <si>
    <t>NM165</t>
  </si>
  <si>
    <t>The measured return temperature on the LLH</t>
  </si>
  <si>
    <t>0-14</t>
  </si>
  <si>
    <t>Cascade, smart pump status - producer circuit of low loss header</t>
  </si>
  <si>
    <t>The pump speed output after transfer function for pwm or 0-10V output signal for primary pump (producer circuit)</t>
  </si>
  <si>
    <t>The pump speed output after transfer function for pwm or 0-10V output signal for secondary pump (consumer circuit)</t>
  </si>
  <si>
    <t>EM012</t>
  </si>
  <si>
    <t>The measured cascade flow temperature on the secondary side of the LLH</t>
  </si>
  <si>
    <t>EM013</t>
  </si>
  <si>
    <t>The measured cascade return temperature on the secondary side of the LLH</t>
  </si>
  <si>
    <t>NP231</t>
  </si>
  <si>
    <t>The order in which the producers are going to be activated</t>
  </si>
  <si>
    <r>
      <t xml:space="preserve">[ Type  = 0
Serial Number = 0
Logical Number = 0
Element Number = 0
Lorder = 0 
Logical Name
</t>
    </r>
    <r>
      <rPr>
        <b/>
        <sz val="9"/>
        <color rgb="FF000000"/>
        <rFont val="Calibri"/>
        <family val="2"/>
        <scheme val="minor"/>
      </rPr>
      <t>State = Not Connected</t>
    </r>
    <r>
      <rPr>
        <sz val="9"/>
        <color rgb="FF000000"/>
        <rFont val="Calibri"/>
        <family val="2"/>
        <scheme val="minor"/>
      </rPr>
      <t xml:space="preserve"> ]</t>
    </r>
  </si>
  <si>
    <r>
      <t xml:space="preserve">[ Type  = 0
Serial Number = 0
</t>
    </r>
    <r>
      <rPr>
        <b/>
        <sz val="9"/>
        <color rgb="FF000000"/>
        <rFont val="Calibri"/>
        <family val="2"/>
        <scheme val="minor"/>
      </rPr>
      <t>Logical Number = 0</t>
    </r>
    <r>
      <rPr>
        <sz val="9"/>
        <color rgb="FF000000"/>
        <rFont val="Calibri"/>
        <family val="2"/>
        <scheme val="minor"/>
      </rPr>
      <t xml:space="preserve">
Element Number = 0
Lorder = 0 
Logical Name
State = Not Connected ]</t>
    </r>
  </si>
  <si>
    <t>EP001</t>
  </si>
  <si>
    <t>The minimum power of an appliance in the cascade system</t>
  </si>
  <si>
    <t>[ Power Rating = 20,0
State = None ]</t>
  </si>
  <si>
    <t>EP086</t>
  </si>
  <si>
    <t>The maximum power of an appliance in the cascade system</t>
  </si>
  <si>
    <t>[ Power Rating = 100,0
State = None ]</t>
  </si>
  <si>
    <t>NM113</t>
  </si>
  <si>
    <t>List of appliances needed to fulfil the heat demand</t>
  </si>
  <si>
    <t>NM171</t>
  </si>
  <si>
    <t>The temporary stored permutation order</t>
  </si>
  <si>
    <t>varCascadePermutationOrderTemp</t>
  </si>
  <si>
    <t>EM058</t>
  </si>
  <si>
    <t>The status of all producers found on the S-Bus</t>
  </si>
  <si>
    <t>EM208</t>
  </si>
  <si>
    <t>The generic error codes of all producers found on the S-Bus</t>
  </si>
  <si>
    <t>[Error Code = 0,0 
Error Category = 1,0]</t>
  </si>
  <si>
    <t>EM068</t>
  </si>
  <si>
    <t>Matrix describing the error priority and the error custom code per brand</t>
  </si>
  <si>
    <t>EM078</t>
  </si>
  <si>
    <t>Flow temperature of appliance. The temperature of the water leaving the appliance.</t>
  </si>
  <si>
    <t>EM088</t>
  </si>
  <si>
    <t>The return temperature of an appliance in the cascade system</t>
  </si>
  <si>
    <t>EM098</t>
  </si>
  <si>
    <t>The heat exchanger temperature of an appliance in the cascade system</t>
  </si>
  <si>
    <t>The flu gas temperature of an appliance in the cascade system</t>
  </si>
  <si>
    <t>EM108</t>
  </si>
  <si>
    <t>EM118</t>
  </si>
  <si>
    <t>0 : None
1 : A
1 : B
2 : C 
 4 : Custom 
5 : D</t>
  </si>
  <si>
    <t>Current or upcoming service notification</t>
  </si>
  <si>
    <t>EM128</t>
  </si>
  <si>
    <t>The water pressure of an appliance in the cascade system</t>
  </si>
  <si>
    <t>EM148</t>
  </si>
  <si>
    <t>The 2nd return temperature of an appliance in the cascade system</t>
  </si>
  <si>
    <t>EM158</t>
  </si>
  <si>
    <t>The current pump speed</t>
  </si>
  <si>
    <t>Actual relative power of the appliance</t>
  </si>
  <si>
    <t>EM168</t>
  </si>
  <si>
    <t>EM178</t>
  </si>
  <si>
    <t>Total number of burner hours.  For heating and domestic hot water</t>
  </si>
  <si>
    <t>EM188</t>
  </si>
  <si>
    <t>Number of burner hours for Domestic Hot Water</t>
  </si>
  <si>
    <t>EM198</t>
  </si>
  <si>
    <t>Producer order listed with node id's</t>
  </si>
  <si>
    <t xml:space="preserve">varProducerOrder </t>
  </si>
  <si>
    <t>EM218</t>
  </si>
  <si>
    <t>The type of appliance in the cascade system</t>
  </si>
  <si>
    <t>0-65535</t>
  </si>
  <si>
    <t>EM228</t>
  </si>
  <si>
    <t>The serial number of an appliance in the cascade system</t>
  </si>
  <si>
    <t>0-4294967295</t>
  </si>
  <si>
    <t>parSmsFunction10vPwmInput</t>
  </si>
  <si>
    <t>parHe2ndReturnEnabled</t>
  </si>
  <si>
    <t>varAp2ndTreturn</t>
  </si>
  <si>
    <t>parHePowerMax</t>
  </si>
  <si>
    <t>EP014</t>
  </si>
  <si>
    <t>0 - 10V input selection  (temperature or power setpoint)</t>
  </si>
  <si>
    <t>0 : Off
1 : Temperature Control 
2 : Power Control</t>
  </si>
  <si>
    <t>0,1V</t>
  </si>
  <si>
    <t>AP110</t>
  </si>
  <si>
    <t>Parameter to activate the 2nd return sensor</t>
  </si>
  <si>
    <t xml:space="preserve">0 : Inactive
1 : Active </t>
  </si>
  <si>
    <t>Second return temperature</t>
  </si>
  <si>
    <t>Absolute max boiler power in KW. This is the power the device can produce when burner parameters are set at maximum.</t>
  </si>
  <si>
    <t>GP017</t>
  </si>
  <si>
    <t>302E</t>
  </si>
  <si>
    <t>302F</t>
  </si>
  <si>
    <t>parApBmsFallbackHeatDemandMode</t>
  </si>
  <si>
    <t>parApBmsFallbackHeatDemandConfig[1]</t>
  </si>
  <si>
    <t>parApBmsFallbackHeatDemandConfig[2]</t>
  </si>
  <si>
    <t>parApBmsFallbackHeatDemandConfig[0]</t>
  </si>
  <si>
    <t>parApBmsFallbackHeatDemandPeriod[0]</t>
  </si>
  <si>
    <t>parApBmsFallbackHeatDemandPeriod[1]</t>
  </si>
  <si>
    <t>Current error generic code</t>
  </si>
  <si>
    <t>0 : MaintainLastHeatDemand 
1 : UseFallbackHeatDemand</t>
  </si>
  <si>
    <t>parHpDigitalInput1</t>
  </si>
  <si>
    <t>parHpDigitalInput2</t>
  </si>
  <si>
    <t>parHpDigitalInput1ContactLogic</t>
  </si>
  <si>
    <t>parHpDigitalInput2ContactLogic</t>
  </si>
  <si>
    <t>AP055</t>
  </si>
  <si>
    <t>parApPvSelfConsumptionMode</t>
  </si>
  <si>
    <t>PV function Active</t>
  </si>
  <si>
    <t>AP057</t>
  </si>
  <si>
    <t>parApPvContactLogic</t>
  </si>
  <si>
    <t>PV function Contact Logic</t>
  </si>
  <si>
    <t>DP512</t>
  </si>
  <si>
    <t>parZoneDhwPrimaryPvSetpoint</t>
  </si>
  <si>
    <t>AP024</t>
  </si>
  <si>
    <t>parApPeakModeEnabled</t>
  </si>
  <si>
    <t>Peak/OffPeak Active</t>
  </si>
  <si>
    <t>AP047</t>
  </si>
  <si>
    <t>parApPeakContactLogic</t>
  </si>
  <si>
    <t>HP149</t>
  </si>
  <si>
    <t>AM034</t>
  </si>
  <si>
    <t>varApPvInputState</t>
  </si>
  <si>
    <t>S_PhotoVoltaicInputState</t>
  </si>
  <si>
    <t>varApPeakInputState</t>
  </si>
  <si>
    <t>AM032</t>
  </si>
  <si>
    <t>S_PeakOffPeakInputState</t>
  </si>
  <si>
    <t>HP059</t>
  </si>
  <si>
    <t>HP077</t>
  </si>
  <si>
    <t>Digital input configuration
0 - off
1 - smartGrid
2 - release compressor
3 - release backup</t>
  </si>
  <si>
    <t>Digital input 1 configuration</t>
  </si>
  <si>
    <t>Logic contact to take into account for digital input:
0 : normalyOpen - digital input is considered active when digital input contact is open
1 : normalyClose - digital input is considered active when digital input contact is closed</t>
  </si>
  <si>
    <t>digital input 1 contact logic configuration</t>
  </si>
  <si>
    <t>HP076</t>
  </si>
  <si>
    <t>HP078</t>
  </si>
  <si>
    <t>Digital input 2 configuration</t>
  </si>
  <si>
    <t>digital input 2 contact logic configuration</t>
  </si>
  <si>
    <t>50FB</t>
  </si>
  <si>
    <t>0 : Open
1 : Closed
2: Off</t>
  </si>
  <si>
    <t>50FC</t>
  </si>
  <si>
    <t>parHpMaxTimeBackupOffPeak</t>
  </si>
  <si>
    <t>Max time BackUp off when peak mode enabled</t>
  </si>
  <si>
    <t>0.1 Hour</t>
  </si>
  <si>
    <t>234E</t>
  </si>
  <si>
    <t>Logic contact to take into account for peak input:
0 : normalyOpen - peak input is considered active when peak input contact is open
1 : normalyClose - peak input is considered active when peak input contact is closed</t>
  </si>
  <si>
    <t>30A5</t>
  </si>
  <si>
    <t>Peak input contact logic configuration</t>
  </si>
  <si>
    <t>30A6</t>
  </si>
  <si>
    <t>How peak off / peak on input must be used.
0 : no - peak input not used
1 : yes - comfort / reduced mode is computed on peak input state instead of timeprogram</t>
  </si>
  <si>
    <t>Zone Dhw primary Boost PV Setpoint</t>
  </si>
  <si>
    <t>0.01 °C</t>
  </si>
  <si>
    <t>Logic contact to take into account for PV input:
0 : normalyOpen - PV input is considered active when PV input contact is open
1 : normalyClose - PV input is considered active when PV input contact is closed</t>
  </si>
  <si>
    <t>30A8</t>
  </si>
  <si>
    <t>30A7</t>
  </si>
  <si>
    <t>How PV input must be used.
0 : no pv - pv input not used
1 : with HP only - pv input can enable boost PV mode, working with HP only
2 : with HP &amp; backup - pv input can enable boost PV mode, working with HP and backup
3 : with backup only - pv input can enable boost PV mode, working with backup only</t>
  </si>
  <si>
    <t xml:space="preserve">parApModbusAlternateMapping </t>
  </si>
  <si>
    <t>201C.00</t>
  </si>
  <si>
    <t>Alternative Modbus mapping</t>
  </si>
  <si>
    <t>r/W</t>
  </si>
  <si>
    <t>AP059</t>
  </si>
  <si>
    <t>TemperatureSetpoint Heating</t>
  </si>
  <si>
    <t>TemperatureSetpoint Cooling</t>
  </si>
  <si>
    <t>External Remote Management: Heat demand  Temperature setpoint  Cooling to send to the CU device</t>
  </si>
  <si>
    <t>External Remote Management: Heat demand  Temperature setpoint Heating  to send to the CU device</t>
  </si>
  <si>
    <t>0x4a15</t>
  </si>
  <si>
    <t>SC129</t>
  </si>
  <si>
    <t>0x4a01</t>
  </si>
  <si>
    <t>SM020</t>
  </si>
  <si>
    <t>SM036</t>
  </si>
  <si>
    <t>0X4A08</t>
  </si>
  <si>
    <t>SM033</t>
  </si>
  <si>
    <t>0x4a05</t>
  </si>
  <si>
    <t>0x4a06</t>
  </si>
  <si>
    <t>SM034</t>
  </si>
  <si>
    <t>SM023</t>
  </si>
  <si>
    <t>SM000</t>
  </si>
  <si>
    <t>0x4a22</t>
  </si>
  <si>
    <t>0x4a21</t>
  </si>
  <si>
    <t>SP287</t>
  </si>
  <si>
    <t>0x2a3f</t>
  </si>
  <si>
    <t>parSolarFunction</t>
  </si>
  <si>
    <t>SP010</t>
  </si>
  <si>
    <t>0x2a01</t>
  </si>
  <si>
    <t>SP044</t>
  </si>
  <si>
    <t>0x2a08</t>
  </si>
  <si>
    <t>SP047</t>
  </si>
  <si>
    <t>0x2a0b</t>
  </si>
  <si>
    <t>Sp034</t>
  </si>
  <si>
    <t>SP045</t>
  </si>
  <si>
    <t>0x2a09</t>
  </si>
  <si>
    <t>SP182</t>
  </si>
  <si>
    <t>SP048</t>
  </si>
  <si>
    <t>varSolarTotalEnergyCounter</t>
  </si>
  <si>
    <t>Signal for storing the total solar thermal energy collected for DHW and CH.</t>
  </si>
  <si>
    <t>0,001 kWh</t>
  </si>
  <si>
    <t>varSolarStatus</t>
  </si>
  <si>
    <t>Signal for storing the actual status of the advanced solar range boiler</t>
  </si>
  <si>
    <t>0 : OFF
1 : Standby
2: FrostProtection
3: PumpProtection 
4: PanelProtection
5: DhwLoading
6: LoadingCH
7: Recooling
8: SolarTube</t>
  </si>
  <si>
    <t>varSolarPumpMeanSpeed</t>
  </si>
  <si>
    <t>Signal for storing the instantaneous mean rotation speed of the solar pumps.</t>
  </si>
  <si>
    <t>varSolarDhwBufferBottomTemp</t>
  </si>
  <si>
    <t>Signal for storing the actual measured instantaneous value of the DHW tank low temperature sensor.</t>
  </si>
  <si>
    <t>varSolarChBufferBottomTemp</t>
  </si>
  <si>
    <t>Signal for storing the actual measured instantaneous value of the CH tank low temperature sensor.</t>
  </si>
  <si>
    <t>varSolarDhwPrimarySetpointReduction</t>
  </si>
  <si>
    <t>Reduction of the setpoint of the DHW primary based on the heat delivery of a solar collector (solar first).</t>
  </si>
  <si>
    <t>varSolarChBufferSetpointReduction</t>
  </si>
  <si>
    <t>Reduction of the setpoint of a buffered CH zone based on the heat delivery of a solar collector (solar first).</t>
  </si>
  <si>
    <t>parSolarHydraulicsType</t>
  </si>
  <si>
    <t>Configuration of the solar hydraulics installation type.</t>
  </si>
  <si>
    <t>Parameter to configure the mode of the advanced solar DHW and/or CH function group.</t>
  </si>
  <si>
    <t>0: OFF
1: DHW
2: CH
3 : DhwCh</t>
  </si>
  <si>
    <t>0 : NoSolar
1: LayeredTank
2: Standard
3: TwoTanks3WV
4 : EastWestPanels
5: TwoTanksPump
6: TwoTanksHeatExchange</t>
  </si>
  <si>
    <t>parSolarDhwTankNominalTemp</t>
  </si>
  <si>
    <t>Parameter for nominal DHW tank T° setpoint.</t>
  </si>
  <si>
    <t>parSolarChTankNominalTemp</t>
  </si>
  <si>
    <t>Parameter for configuring the nominal setpoint to charge the CH tank with solar energy, possible values are within the range 8°C ~ 60°C</t>
  </si>
  <si>
    <t>parSolarDhwTankMaxTemp</t>
  </si>
  <si>
    <t>Parameter for maximal DHW tank T° setpoint.</t>
  </si>
  <si>
    <t>parSolarChTankMaxTemp</t>
  </si>
  <si>
    <t>Parameter for maximal CH tank T° setpoint.</t>
  </si>
  <si>
    <t>Parameter for setting the minimal temperature rise corresponding to one step increase in pump speed.</t>
  </si>
  <si>
    <t xml:space="preserve">8123 - 8140 </t>
  </si>
  <si>
    <t>0 :  None
7 : Heating
8 : Cooling</t>
  </si>
  <si>
    <t>3631.00</t>
  </si>
  <si>
    <t>3630.00</t>
  </si>
  <si>
    <t>3634.00</t>
  </si>
  <si>
    <t>4309.00</t>
  </si>
  <si>
    <t>5002.00</t>
  </si>
  <si>
    <t>parDhwMinChToDhwTime</t>
  </si>
  <si>
    <t>parDhwMaxDhwTime</t>
  </si>
  <si>
    <t>parDhwBoost</t>
  </si>
  <si>
    <t>varApLowNoise</t>
  </si>
  <si>
    <t>varHpDefrost</t>
  </si>
  <si>
    <t>DP048</t>
  </si>
  <si>
    <t>DP047</t>
  </si>
  <si>
    <t>DP051</t>
  </si>
  <si>
    <t>AM002</t>
  </si>
  <si>
    <t>HM009</t>
  </si>
  <si>
    <t>Low Noise Mode state</t>
  </si>
  <si>
    <t>1H</t>
  </si>
  <si>
    <t>Maximum time allowed to produce Domestic Hot Water</t>
  </si>
  <si>
    <t>Domestic Hot Water ECO or COMFORT setting</t>
  </si>
  <si>
    <t>0 : Eco Only HP
1: Comfort HP Boiler</t>
  </si>
  <si>
    <t>Minimum heating time before Domestic Hot Water production</t>
  </si>
  <si>
    <t>Heat Pump Defrost</t>
  </si>
  <si>
    <t>343-349</t>
  </si>
  <si>
    <t>305-339</t>
  </si>
  <si>
    <t>503B.02</t>
  </si>
  <si>
    <t>503B.03</t>
  </si>
  <si>
    <t>503B.04</t>
  </si>
  <si>
    <t>varApHmiOutputBitfieldsStatus1</t>
  </si>
  <si>
    <t>varApHmiOutputBitfieldsStatus2</t>
  </si>
  <si>
    <t>varApHmiOutputBitfieldsStatus3</t>
  </si>
  <si>
    <t>Status bitfields number 1. Relevant for the HMI output</t>
  </si>
  <si>
    <t>-</t>
  </si>
  <si>
    <t>Status bitfields number 2. Relevant for the HMI output</t>
  </si>
  <si>
    <t>Status bitfields number 3. Relevant for the HMI output</t>
  </si>
  <si>
    <t>varApTFlow</t>
  </si>
  <si>
    <t>0x4a0c.01</t>
  </si>
  <si>
    <t>0x4a0c.02</t>
  </si>
  <si>
    <t>0x4a04.01</t>
  </si>
  <si>
    <t>0x4a04.02</t>
  </si>
  <si>
    <t>parSolarCollectorMaxTemp1</t>
  </si>
  <si>
    <t>parSolarCollectorMaxTemp2</t>
  </si>
  <si>
    <t>parSolarPumpRiseStep1</t>
  </si>
  <si>
    <t>parSolarPumpRiseStep2</t>
  </si>
  <si>
    <t>0x2a07.01</t>
  </si>
  <si>
    <t>0x2a07.02</t>
  </si>
  <si>
    <t>0x2a26.01</t>
  </si>
  <si>
    <t>0x2a26.02</t>
  </si>
  <si>
    <t>varSolarCollectorTemp1</t>
  </si>
  <si>
    <t>varSolarCollectorTemp2</t>
  </si>
  <si>
    <t>varSolarValveStatus1</t>
  </si>
  <si>
    <t>varSolarValveStatus 2</t>
  </si>
  <si>
    <t>Signal for storing the instantaneous status of each three way valve (ON or OFF). - valve 1</t>
  </si>
  <si>
    <t>Signal for storing the instantaneous status of each three way valve (ON or OFF). - valve 2</t>
  </si>
  <si>
    <t>Signal for storing the instantaneous temperature of the heat conduct. medium at the solar collector. - collector 1</t>
  </si>
  <si>
    <t>Signal for storing the instantaneous temperature of the heat conduct. medium at the solar collector - collector 2</t>
  </si>
  <si>
    <t>Parameter for configuring the maximum allowed temperature temperature in the solar panel.- collector 1</t>
  </si>
  <si>
    <t>Parameter for configuring the maximum allowed temperature temperature in the solar panel - collector 2</t>
  </si>
  <si>
    <t>0: the register 259 is the same as the heat demand PDO 
     (7 : Heating and 8 : Cooling) 
1:  for Siemens systems, register 259 
      (1: Cooling and 2: Heating</t>
  </si>
  <si>
    <t>ZoneHeatDemandCommandBitfield</t>
  </si>
  <si>
    <t>ZoneSpecialMode</t>
  </si>
  <si>
    <t>0x2a0c</t>
  </si>
  <si>
    <t>INT16</t>
  </si>
  <si>
    <t>OCTETSTRING</t>
  </si>
  <si>
    <t>UINT16</t>
  </si>
  <si>
    <t>UINT8</t>
  </si>
  <si>
    <t>UINT32</t>
  </si>
  <si>
    <t>0: NoSilentMode
1: Silent  Mode Level 1
2: Silent  Mode Level 2
3: Silent  Mode Level 3
4: Silent  Mode Level 4
5: Silent  Mode Level 5</t>
  </si>
  <si>
    <t>VISIBLE_STRING</t>
  </si>
  <si>
    <t>ArticlENUM8ber of Device 1</t>
  </si>
  <si>
    <t>ArticlENUM8ber of Device 2</t>
  </si>
  <si>
    <t>ArticlENUM8ber of Device 3</t>
  </si>
  <si>
    <t>ArticlENUM8ber of Device 4</t>
  </si>
  <si>
    <t>ArticlENUM8ber of Device 5</t>
  </si>
  <si>
    <t>ArticlENUM8ber of Device 6</t>
  </si>
  <si>
    <t>ArticlENUM8ber of Device 7</t>
  </si>
  <si>
    <t>ArticlENUM8ber of Device 8</t>
  </si>
  <si>
    <t>ArticlENUM8ber of Device 9</t>
  </si>
  <si>
    <t>vaCascadeAppliancENUM8ber</t>
  </si>
  <si>
    <t>varCascadENUM8berProducerFirstStart</t>
  </si>
  <si>
    <t>INT8</t>
  </si>
  <si>
    <t>reserved</t>
  </si>
  <si>
    <t>Fallback strategy to apply</t>
  </si>
  <si>
    <t>1.02</t>
  </si>
  <si>
    <t>Number Of Minutes To Maintain Heat Demand in fallback mode</t>
  </si>
  <si>
    <t xml:space="preserve">fallback power setpoint </t>
  </si>
  <si>
    <t>fallback temperature setpoint</t>
  </si>
  <si>
    <t xml:space="preserve">fallback heat demand type </t>
  </si>
  <si>
    <t>The heat demand mode which is used in case of a communication error</t>
  </si>
  <si>
    <t>261-271</t>
  </si>
  <si>
    <t>Bit 0: Direct zones allowed to run
Bit 1: Mixing circuits allowed to run 
 Bit 2: all valves open/ pump running within safety 
Bit 3: Manual heat demand active
Bit 4: CoolingAllowed
Bit 5: DHW circuits allowed to run
Bit 6: Heat Engine Active
Bit 7: Padding</t>
  </si>
  <si>
    <t>Bit 0: Shutdown
Bit 1: Heating   
Bit 2: Cooling   
Bit 3: Screed drying
Bit 4: Electric
Bit 5: FrostProtection
Bit 6: SummerWinter
Bit 7: SummerNeutralBand</t>
  </si>
  <si>
    <t>parCascadeProducerPowerMax</t>
  </si>
  <si>
    <t>Type of Cascade :  Traditional or PARALLEL</t>
  </si>
  <si>
    <t>0 : Fixed Time
1: Operating hours</t>
  </si>
  <si>
    <t>the type of start order permutation, to determine which producer to start first</t>
  </si>
  <si>
    <t>varCascadeNumberProducersPresent</t>
  </si>
  <si>
    <t>0 : Standby
1 : Heat Demand
2 : Burner Start
3 : Burning CH
4 : Burning DHW
5 : Burner Stop 
6: Pump Post Run
7: Cooling Active 
8 : Controlled Stop
9 : Blocking Mode
10 : Locking Mode
11: CS Mode L CH
12 : CS Mode H CH
13 : CS Mode H DHW
14 : CS Mode Custom
15 : Manual Hd CH On
16 : Boiler Frost Prot
17 : DE Air
18 : CU Cooling
19 : Reset In Progress
200 : Auto Filling
21 : Halted
22 : Forced Calibration
23 : Factory Test
24 : Hydraulic Balancing Mode 
200 : Device Mode
254 : Unknown</t>
  </si>
  <si>
    <t>The availability of the device for the cascade</t>
  </si>
  <si>
    <t>Logical number that represents the physical location of a device within a cascade</t>
  </si>
  <si>
    <t>varCascadeNumOfAppliances</t>
  </si>
  <si>
    <t>Number of successful generator starts since the previous servicing</t>
  </si>
  <si>
    <t>Total energy consumed for production of central heat</t>
  </si>
  <si>
    <t>960-970</t>
  </si>
  <si>
    <t>Implementation</t>
  </si>
  <si>
    <t>UINT8/ENUM8</t>
  </si>
  <si>
    <t>Data organized as 8-bit unsigned integers. The parameters are read using function code 03d "Read holding registers". Parameters are written using function code 16d "Write multiple registers". UINT8 type of data is accessed through a single register, where the data is found in the lower byte of the register. Data value can be 0–255</t>
  </si>
  <si>
    <t>Data organized as 8-bit signed integers. The parameters are read using function code 03d "Read holding registers". Parameters are written using function code 16d "Write multiple registers". INT8 type of data is accessed through a single register, where the data is found in the lower byte of the register. Data value can be -128,127</t>
  </si>
  <si>
    <t>Data organized as 16-bit unsigned integers. The parameters are read using function code 03d "Read holding register". Parameters are written using function code 16d "Write multiple registers". UINT16type of data is accessed through a single register. Data value can be 0–65536</t>
  </si>
  <si>
    <t>Data organized as 16-bit signed integers. The parameters are read using function code 03d "Read holding registers". Parameters are written using function code 16d "Write multiple registers". INT16 type of data is accessed through a single register. Data value can be -32768,32767</t>
  </si>
  <si>
    <t>Data organized as 32-bit unsigned integers. The parameters are read using function code 03d "Read holding registers". Parameters are written using function code 16d "Write multiple registers". UINT32 type of data is accessed through two registers. Data value can be 0, 4294967295</t>
  </si>
  <si>
    <t>Modbus Data type</t>
  </si>
  <si>
    <t>VISIBLESTRING</t>
  </si>
  <si>
    <t>Consecutive pairs of 8-bit ASCII characters stored one pair per 16-bit register. Strings are read using function code 03d "Read holding registers". VISIBLESTRING are written using function code 16d "Write multiple registers". VISIBLESTRING type of data must be read or written as a series of 1 to 25 consecutive registers, depending on the number of characters specified for the string. The maximum string length is 50 characters (including. delimiter). Strings are terminated by a zero-delimiter.</t>
  </si>
  <si>
    <t>Consecutive pairs of 8-bit UINT8 stored one pair per 16-bit register. OCTETSTRING are read using function code 03d "Read holding registers". OCTETSTRING are written using function code 16d "Write multiple registers". OCTETSTRING type of data must be read or written as a series of 1 to 25 consecutive registers, depending on the number of UINT8 specified for the OCTETSTRING. The maximum string length is 50 characters</t>
  </si>
  <si>
    <t>Data organized as 32-bit signed integers. The parameters are read using function code 03d "Read holding registers". Parameters are written using function code 16d "Write multiple registers". INT32 type of data is accessed through two registers. Data value can be -2147483648,2147483647</t>
  </si>
  <si>
    <t>Data Types</t>
  </si>
  <si>
    <t>parHpBackupType</t>
  </si>
  <si>
    <t>HP029</t>
  </si>
  <si>
    <t>231D.00</t>
  </si>
  <si>
    <t>Set the type of backup used in the heat pump.</t>
  </si>
  <si>
    <t>varApPowerActualU8</t>
  </si>
  <si>
    <t>50A1</t>
  </si>
  <si>
    <t>434C</t>
  </si>
  <si>
    <t>varHpOutdoorUnitErrorCode</t>
  </si>
  <si>
    <t>Actual relative power produced for PDO output</t>
  </si>
  <si>
    <t>Alarm codes when there is an alarm condition</t>
  </si>
  <si>
    <t>1,03</t>
  </si>
  <si>
    <t>1.03</t>
  </si>
  <si>
    <t>23BB</t>
  </si>
  <si>
    <t>23BE</t>
  </si>
  <si>
    <t>23BF</t>
  </si>
  <si>
    <t>parHpHybridElectricalCostTariff1Accurate</t>
  </si>
  <si>
    <t>parHpHybridElectricalCostTariff2Accurate</t>
  </si>
  <si>
    <t>parHpHybridGasOilCostAccurate</t>
  </si>
  <si>
    <t>Hybrid Electricity cost in high tarif accurate</t>
  </si>
  <si>
    <t>Hybrid Electricity cost in low tarif accurate</t>
  </si>
  <si>
    <t>Cost of fossil energy (oil or gas) - price per liter or per m3 accurate</t>
  </si>
  <si>
    <t>23BB.00</t>
  </si>
  <si>
    <t>23BE.00</t>
  </si>
  <si>
    <t>23BF.00</t>
  </si>
  <si>
    <t>cost of fossil energy (oil or gas) - piece per litre or per m3 accurate</t>
  </si>
  <si>
    <t>495-499</t>
  </si>
  <si>
    <t>HP000</t>
  </si>
  <si>
    <t>HP030</t>
  </si>
  <si>
    <t>HP051</t>
  </si>
  <si>
    <t>HP058</t>
  </si>
  <si>
    <t>HP094</t>
  </si>
  <si>
    <t>HP095</t>
  </si>
  <si>
    <t>AC027</t>
  </si>
  <si>
    <t>231E</t>
  </si>
  <si>
    <t>233A</t>
  </si>
  <si>
    <t>235E</t>
  </si>
  <si>
    <t>235F</t>
  </si>
  <si>
    <t>50AE</t>
  </si>
  <si>
    <t>parHpOutdoorBivalentTemperature</t>
  </si>
  <si>
    <t>parHpDelayGeneratorStart</t>
  </si>
  <si>
    <t>parHpMinimumOutsideTemperatureHP</t>
  </si>
  <si>
    <t>parHpSilentMode</t>
  </si>
  <si>
    <t>parHpStartTimeLowNoise</t>
  </si>
  <si>
    <t>parHpStopTimeLowNoise</t>
  </si>
  <si>
    <t>varApCtrPumpStarts</t>
  </si>
  <si>
    <t>Outside temperature level above which the backup operation is blocked for a standard heating mode</t>
  </si>
  <si>
    <t>Delay for starting the next generator (backup stage) in central heating mode</t>
  </si>
  <si>
    <t>Minimum oustide temperature below which Heat Pump is stopped</t>
  </si>
  <si>
    <t>Enabling Heat pump Silent mode</t>
  </si>
  <si>
    <t>Start time for low noise function</t>
  </si>
  <si>
    <t>stop time for low noise</t>
  </si>
  <si>
    <t>Total amount of pump starts</t>
  </si>
  <si>
    <t>0.01°C</t>
  </si>
  <si>
    <t>0: NoSilentMode
1: SilentModeLevel1
2: SilentModeLevel2
3: SilentModeLevel3
4: SilentModeLevel4
5: SilentModeLevel5</t>
  </si>
  <si>
    <t>0.01</t>
  </si>
  <si>
    <t>0.001</t>
  </si>
  <si>
    <t>1 min</t>
  </si>
  <si>
    <t>1 Hour minute</t>
  </si>
  <si>
    <t>1 Hour Minute</t>
  </si>
  <si>
    <t>varSms010VInputMeasure</t>
  </si>
  <si>
    <t>Measure of the Voltage on the 0-10V Input</t>
  </si>
  <si>
    <t xml:space="preserve">For all datapoints related to outside sensor, the informations are available 30s after the start up </t>
  </si>
  <si>
    <t>2Hours</t>
  </si>
  <si>
    <t>0 : Open
1 : Closed</t>
  </si>
  <si>
    <t>0 : Not Used
1 : Full Blocking 
2 : Partial Blocking 
3 : User Reset Locking
4 : Backup Relieved 
5 : Generator Relieved 
6 : Generator And Backup relieved 
7 : High Tarif - Low Tarif 
8 : Photovoltaic Heat Pump Only
9 : Photovoltaic Heat Pump and Backup
10: Smart Grid Ready 
11: Heating Colling 
12: Central Heating Blocking</t>
  </si>
  <si>
    <t>Next Service (CF Manual)
1=A, 
2=B, 
3=C, 
4=Custom</t>
  </si>
  <si>
    <t>0 : Locking
3 : Blocking
6 : Warning
0xFF : no error
0xFE : Device Not availabe (since version 1.01)</t>
  </si>
  <si>
    <t xml:space="preserve">0xFFFF: No error
otherwise error (eg 0x0207 = "02.07" Water pressure error Cf manual) </t>
  </si>
  <si>
    <t>Room setpoint to switch from comfort to reduce in cooling mode</t>
  </si>
  <si>
    <t>CP280 to CP289</t>
  </si>
  <si>
    <t>0:Scheduling
1:Manual
2:Antifrost
3:Temporary
4:Holiday</t>
  </si>
  <si>
    <t>CM010 to CM019</t>
  </si>
  <si>
    <t>CM020 to CM029</t>
  </si>
  <si>
    <t>0-10</t>
  </si>
  <si>
    <t>SM024</t>
  </si>
  <si>
    <t>Sp035</t>
  </si>
  <si>
    <t>SP183</t>
  </si>
  <si>
    <t>0 - 255 min</t>
  </si>
  <si>
    <t>°C</t>
  </si>
  <si>
    <t>21003 - 21019</t>
  </si>
  <si>
    <t>SM001</t>
  </si>
  <si>
    <t>0 : No heating or cooling
1 : Fallback Heat Demand
2 : Temporary Fallback Heat Demand</t>
  </si>
  <si>
    <t>EM010</t>
  </si>
  <si>
    <t>570B.03</t>
  </si>
  <si>
    <t>570C.03</t>
  </si>
  <si>
    <t>570d.03</t>
  </si>
  <si>
    <t>570E.03</t>
  </si>
  <si>
    <t>570B.04</t>
  </si>
  <si>
    <t>570C.04</t>
  </si>
  <si>
    <t>570d.04</t>
  </si>
  <si>
    <t>570E.04</t>
  </si>
  <si>
    <t>570B.05</t>
  </si>
  <si>
    <t>570C.05</t>
  </si>
  <si>
    <t>570d.05</t>
  </si>
  <si>
    <t>570E.05</t>
  </si>
  <si>
    <t>570B.06</t>
  </si>
  <si>
    <t>570C.06</t>
  </si>
  <si>
    <t>570d.06</t>
  </si>
  <si>
    <t>570E.06</t>
  </si>
  <si>
    <t>570B.07</t>
  </si>
  <si>
    <t>570C.07</t>
  </si>
  <si>
    <t>570d.07</t>
  </si>
  <si>
    <t>570E.07</t>
  </si>
  <si>
    <t>570B.08</t>
  </si>
  <si>
    <t>570C.08</t>
  </si>
  <si>
    <t>570d.08</t>
  </si>
  <si>
    <t>570E.08</t>
  </si>
  <si>
    <t>570B.09</t>
  </si>
  <si>
    <t>570C.09</t>
  </si>
  <si>
    <t>570d.09</t>
  </si>
  <si>
    <t>570E.09</t>
  </si>
  <si>
    <t>570B.10</t>
  </si>
  <si>
    <t>570C.10</t>
  </si>
  <si>
    <t>570E.10</t>
  </si>
  <si>
    <t>570d.10</t>
  </si>
  <si>
    <t>Time program 4 Cooling</t>
  </si>
  <si>
    <t>0:Schedule 1
1 : Schedule  2
2 : Schedule  3</t>
  </si>
  <si>
    <t>1 Min (DP020 : Sec)</t>
  </si>
  <si>
    <t>0,1°C (15°C = OFF)</t>
  </si>
  <si>
    <t>0 : NoBackUp
1 : 1 stage Electrical BackUp
2 : 2 stages Electrical Backup
3: Boiler BackUp</t>
  </si>
  <si>
    <t xml:space="preserve">If information is not available on HMI will not be available on GTW-08 </t>
  </si>
  <si>
    <t>Find other DHW parameters in Boiler sheet at registers 477 - 478 - 479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</si>
</sst>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9"/>
      <color rgb="FF000000"/>
      <name val="Calibri"/>
      <family val="2"/>
      <scheme val="minor"/>
    </font>
    <font>
      <sz val="9"/>
      <color rgb="FF000000"/>
      <name val="Calibri"/>
      <family val="2"/>
      <scheme val="minor"/>
    </font>
    <font>
      <b/>
      <sz val="10"/>
      <color rgb="FF000000"/>
      <name val="Calibri"/>
      <family val="2"/>
      <scheme val="minor"/>
    </font>
    <font>
      <sz val="8"/>
      <name val="Calibri"/>
      <family val="2"/>
      <scheme val="minor"/>
    </font>
    <font>
      <b/>
      <sz val="11"/>
      <color theme="1"/>
      <name val="Calibri"/>
      <family val="2"/>
      <scheme val="minor"/>
    </font>
    <font>
      <b/>
      <sz val="9"/>
      <name val="Calibri"/>
      <family val="2"/>
      <scheme val="minor"/>
    </font>
    <font>
      <sz val="9"/>
      <name val="Calibri"/>
      <family val="2"/>
      <scheme val="minor"/>
    </font>
    <font>
      <sz val="11"/>
      <name val="Calibri"/>
      <family val="2"/>
      <scheme val="minor"/>
    </font>
    <font>
      <b/>
      <sz val="9"/>
      <color theme="1"/>
      <name val="Calibri"/>
      <family val="2"/>
      <scheme val="minor"/>
    </font>
    <font>
      <sz val="9"/>
      <color theme="1"/>
      <name val="Calibri"/>
      <family val="2"/>
      <scheme val="minor"/>
    </font>
    <font>
      <b/>
      <sz val="11"/>
      <name val="Calibri"/>
      <family val="2"/>
      <scheme val="minor"/>
    </font>
    <font>
      <sz val="11"/>
      <color rgb="FFD4D4D4"/>
      <name val="Consolas"/>
      <family val="3"/>
    </font>
    <font>
      <sz val="11"/>
      <color rgb="FF172B4D"/>
      <name val="Segoe UI"/>
      <family val="2"/>
    </font>
    <font>
      <b/>
      <sz val="14"/>
      <color theme="1"/>
      <name val="Calibri"/>
      <family val="2"/>
      <scheme val="minor"/>
    </font>
    <font>
      <sz val="14"/>
      <color theme="1"/>
      <name val="Calibri"/>
      <family val="2"/>
      <scheme val="minor"/>
    </font>
    <font>
      <b/>
      <sz val="16"/>
      <color theme="1"/>
      <name val="Calibri"/>
      <family val="2"/>
      <scheme val="minor"/>
    </font>
  </fonts>
  <fills count="11">
    <fill>
      <patternFill patternType="none"/>
    </fill>
    <fill>
      <patternFill patternType="gray125"/>
    </fill>
    <fill>
      <patternFill patternType="solid">
        <fgColor rgb="FFE36C0A"/>
        <bgColor indexed="64"/>
      </patternFill>
    </fill>
    <fill>
      <patternFill patternType="solid">
        <fgColor rgb="FFE26B0A"/>
        <bgColor indexed="64"/>
      </patternFill>
    </fill>
    <fill>
      <patternFill patternType="solid">
        <fgColor rgb="FFFCD5B4"/>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BCFAB"/>
        <bgColor indexed="64"/>
      </patternFill>
    </fill>
  </fills>
  <borders count="5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rgb="FF000000"/>
      </right>
      <top style="medium">
        <color indexed="64"/>
      </top>
      <bottom/>
      <diagonal/>
    </border>
    <border>
      <left/>
      <right/>
      <top/>
      <bottom style="medium">
        <color rgb="FF000000"/>
      </bottom>
      <diagonal/>
    </border>
    <border>
      <left/>
      <right style="medium">
        <color indexed="64"/>
      </right>
      <top/>
      <bottom style="medium">
        <color rgb="FF000000"/>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Dashed">
        <color indexed="64"/>
      </top>
      <bottom style="medium">
        <color indexed="64"/>
      </bottom>
      <diagonal/>
    </border>
    <border>
      <left/>
      <right style="medium">
        <color indexed="64"/>
      </right>
      <top style="mediumDashed">
        <color indexed="64"/>
      </top>
      <bottom style="medium">
        <color indexed="64"/>
      </bottom>
      <diagonal/>
    </border>
    <border>
      <left style="medium">
        <color indexed="64"/>
      </left>
      <right style="medium">
        <color indexed="64"/>
      </right>
      <top style="mediumDashed">
        <color indexed="64"/>
      </top>
      <bottom/>
      <diagonal/>
    </border>
    <border>
      <left/>
      <right style="medium">
        <color indexed="64"/>
      </right>
      <top/>
      <bottom style="mediumDashed">
        <color indexed="64"/>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style="mediumDashed">
        <color indexed="64"/>
      </bottom>
      <diagonal/>
    </border>
    <border>
      <left/>
      <right style="medium">
        <color indexed="64"/>
      </right>
      <top style="medium">
        <color indexed="64"/>
      </top>
      <bottom style="mediumDashed">
        <color indexed="64"/>
      </bottom>
      <diagonal/>
    </border>
    <border>
      <left style="medium">
        <color indexed="64"/>
      </left>
      <right/>
      <top style="mediumDashed">
        <color indexed="64"/>
      </top>
      <bottom style="medium">
        <color indexed="64"/>
      </bottom>
      <diagonal/>
    </border>
    <border>
      <left style="medium">
        <color indexed="64"/>
      </left>
      <right style="medium">
        <color indexed="64"/>
      </right>
      <top style="medium">
        <color indexed="64"/>
      </top>
      <bottom style="mediumDashed">
        <color indexed="64"/>
      </bottom>
      <diagonal/>
    </border>
    <border>
      <left style="mediumDashed">
        <color indexed="64"/>
      </left>
      <right style="medium">
        <color indexed="64"/>
      </right>
      <top style="mediumDashed">
        <color indexed="64"/>
      </top>
      <bottom style="medium">
        <color indexed="64"/>
      </bottom>
      <diagonal/>
    </border>
    <border>
      <left/>
      <right style="mediumDashed">
        <color indexed="64"/>
      </right>
      <top style="mediumDashed">
        <color indexed="64"/>
      </top>
      <bottom style="medium">
        <color indexed="64"/>
      </bottom>
      <diagonal/>
    </border>
    <border>
      <left style="mediumDashed">
        <color indexed="64"/>
      </left>
      <right style="medium">
        <color indexed="64"/>
      </right>
      <top style="medium">
        <color indexed="64"/>
      </top>
      <bottom style="medium">
        <color indexed="64"/>
      </bottom>
      <diagonal/>
    </border>
    <border>
      <left/>
      <right style="mediumDashed">
        <color indexed="64"/>
      </right>
      <top/>
      <bottom style="medium">
        <color indexed="64"/>
      </bottom>
      <diagonal/>
    </border>
    <border>
      <left style="mediumDashed">
        <color indexed="64"/>
      </left>
      <right style="medium">
        <color indexed="64"/>
      </right>
      <top style="medium">
        <color indexed="64"/>
      </top>
      <bottom style="mediumDashed">
        <color indexed="64"/>
      </bottom>
      <diagonal/>
    </border>
    <border>
      <left style="medium">
        <color indexed="64"/>
      </left>
      <right style="mediumDashed">
        <color indexed="64"/>
      </right>
      <top style="medium">
        <color indexed="64"/>
      </top>
      <bottom style="mediumDash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Dashed">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Dashed">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bottom/>
      <diagonal/>
    </border>
    <border>
      <left/>
      <right style="medium">
        <color indexed="64"/>
      </right>
      <top style="medium">
        <color rgb="FF000000"/>
      </top>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455">
    <xf numFmtId="0" fontId="0" fillId="0" borderId="0" xfId="0"/>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6" xfId="0" applyFont="1" applyFill="1" applyBorder="1" applyAlignment="1">
      <alignment vertical="center" wrapText="1"/>
    </xf>
    <xf numFmtId="0" fontId="1" fillId="3" borderId="5" xfId="0" applyFont="1" applyFill="1" applyBorder="1" applyAlignment="1">
      <alignment vertical="center" wrapText="1"/>
    </xf>
    <xf numFmtId="0" fontId="2" fillId="3" borderId="7" xfId="0" applyFont="1" applyFill="1" applyBorder="1" applyAlignment="1">
      <alignment horizontal="center" vertical="center"/>
    </xf>
    <xf numFmtId="0" fontId="1" fillId="4" borderId="8" xfId="0" applyFont="1" applyFill="1" applyBorder="1" applyAlignment="1">
      <alignment horizontal="right" vertical="center"/>
    </xf>
    <xf numFmtId="0" fontId="2" fillId="4" borderId="7" xfId="0" applyFont="1" applyFill="1" applyBorder="1" applyAlignment="1">
      <alignment horizontal="center" vertical="center"/>
    </xf>
    <xf numFmtId="0" fontId="2" fillId="4" borderId="7" xfId="0" applyFont="1" applyFill="1" applyBorder="1" applyAlignment="1">
      <alignment vertical="center"/>
    </xf>
    <xf numFmtId="0" fontId="2" fillId="4" borderId="7" xfId="0" applyFont="1" applyFill="1" applyBorder="1" applyAlignment="1">
      <alignment vertical="center" wrapText="1"/>
    </xf>
    <xf numFmtId="0" fontId="0" fillId="0" borderId="0" xfId="0" applyAlignment="1">
      <alignment horizontal="center" vertical="center"/>
    </xf>
    <xf numFmtId="0" fontId="2" fillId="4" borderId="6" xfId="0" applyFont="1" applyFill="1" applyBorder="1" applyAlignment="1">
      <alignment vertical="center"/>
    </xf>
    <xf numFmtId="0" fontId="2" fillId="4" borderId="6" xfId="0" applyFont="1" applyFill="1" applyBorder="1" applyAlignment="1">
      <alignment vertical="center" wrapText="1"/>
    </xf>
    <xf numFmtId="0" fontId="2" fillId="4" borderId="7" xfId="0" applyFont="1" applyFill="1" applyBorder="1" applyAlignment="1">
      <alignment horizontal="center" vertical="center" wrapText="1"/>
    </xf>
    <xf numFmtId="0" fontId="2" fillId="4" borderId="6" xfId="0" applyFont="1" applyFill="1" applyBorder="1" applyAlignment="1">
      <alignment horizontal="center" vertical="center"/>
    </xf>
    <xf numFmtId="0" fontId="2" fillId="4" borderId="7" xfId="0" applyFont="1" applyFill="1" applyBorder="1" applyAlignment="1">
      <alignment horizontal="left" vertical="center"/>
    </xf>
    <xf numFmtId="0" fontId="0" fillId="0" borderId="0" xfId="0" applyAlignment="1">
      <alignment horizontal="left"/>
    </xf>
    <xf numFmtId="0" fontId="2" fillId="4" borderId="7" xfId="0" applyFont="1" applyFill="1" applyBorder="1" applyAlignment="1">
      <alignment horizontal="left" vertical="center" wrapText="1"/>
    </xf>
    <xf numFmtId="0" fontId="2" fillId="4" borderId="8" xfId="0" applyFont="1" applyFill="1" applyBorder="1" applyAlignment="1">
      <alignment vertical="center"/>
    </xf>
    <xf numFmtId="0" fontId="2" fillId="4" borderId="15" xfId="0" applyFont="1" applyFill="1" applyBorder="1" applyAlignment="1">
      <alignment horizontal="center" vertical="center"/>
    </xf>
    <xf numFmtId="0" fontId="2" fillId="4" borderId="15" xfId="0" applyFont="1" applyFill="1" applyBorder="1" applyAlignment="1">
      <alignment vertical="center"/>
    </xf>
    <xf numFmtId="0" fontId="1" fillId="4" borderId="9" xfId="0" applyFont="1" applyFill="1" applyBorder="1" applyAlignment="1">
      <alignment horizontal="right" vertical="center"/>
    </xf>
    <xf numFmtId="0" fontId="2" fillId="4" borderId="8" xfId="0" applyFont="1" applyFill="1" applyBorder="1" applyAlignment="1">
      <alignment vertical="center" wrapText="1"/>
    </xf>
    <xf numFmtId="0" fontId="1" fillId="5" borderId="8" xfId="0" applyFont="1" applyFill="1" applyBorder="1" applyAlignment="1">
      <alignment horizontal="right" vertical="center"/>
    </xf>
    <xf numFmtId="0" fontId="2" fillId="5" borderId="7" xfId="0" applyFont="1" applyFill="1" applyBorder="1" applyAlignment="1">
      <alignment horizontal="left" vertical="center" wrapText="1"/>
    </xf>
    <xf numFmtId="0" fontId="2" fillId="5" borderId="7" xfId="0" applyFont="1" applyFill="1" applyBorder="1" applyAlignment="1">
      <alignment horizontal="center" vertical="center"/>
    </xf>
    <xf numFmtId="49" fontId="2" fillId="4" borderId="7" xfId="0" applyNumberFormat="1" applyFont="1" applyFill="1" applyBorder="1" applyAlignment="1">
      <alignment horizontal="center" vertical="center"/>
    </xf>
    <xf numFmtId="49" fontId="0" fillId="0" borderId="0" xfId="0" applyNumberFormat="1"/>
    <xf numFmtId="49" fontId="2" fillId="4" borderId="15" xfId="0" applyNumberFormat="1" applyFont="1" applyFill="1" applyBorder="1" applyAlignment="1">
      <alignment horizontal="center" vertical="center"/>
    </xf>
    <xf numFmtId="49" fontId="0" fillId="0" borderId="0" xfId="0" applyNumberFormat="1" applyAlignment="1">
      <alignment horizontal="center" vertical="center"/>
    </xf>
    <xf numFmtId="49" fontId="2" fillId="4" borderId="1" xfId="0" applyNumberFormat="1" applyFont="1" applyFill="1" applyBorder="1" applyAlignment="1">
      <alignment horizontal="center" vertical="center"/>
    </xf>
    <xf numFmtId="49" fontId="2" fillId="5" borderId="7" xfId="0" applyNumberFormat="1" applyFont="1" applyFill="1" applyBorder="1" applyAlignment="1">
      <alignment horizontal="center" vertical="center"/>
    </xf>
    <xf numFmtId="49" fontId="2" fillId="4" borderId="6" xfId="0" applyNumberFormat="1" applyFont="1" applyFill="1" applyBorder="1" applyAlignment="1">
      <alignment horizontal="center" vertical="center"/>
    </xf>
    <xf numFmtId="49" fontId="2" fillId="4" borderId="8" xfId="0" applyNumberFormat="1" applyFont="1" applyFill="1" applyBorder="1" applyAlignment="1">
      <alignment horizontal="center" vertical="center"/>
    </xf>
    <xf numFmtId="0" fontId="2" fillId="4" borderId="18" xfId="0" applyFont="1" applyFill="1" applyBorder="1" applyAlignment="1">
      <alignment vertical="center"/>
    </xf>
    <xf numFmtId="0" fontId="2" fillId="4" borderId="18" xfId="0" applyFont="1" applyFill="1" applyBorder="1" applyAlignment="1">
      <alignment vertical="center" wrapText="1"/>
    </xf>
    <xf numFmtId="49" fontId="2" fillId="4" borderId="17" xfId="0" applyNumberFormat="1" applyFont="1" applyFill="1" applyBorder="1" applyAlignment="1">
      <alignment horizontal="center" vertical="center"/>
    </xf>
    <xf numFmtId="0" fontId="2" fillId="4" borderId="20" xfId="0" applyFont="1" applyFill="1" applyBorder="1" applyAlignment="1">
      <alignment vertical="center"/>
    </xf>
    <xf numFmtId="0" fontId="2" fillId="4" borderId="18" xfId="0" applyFont="1" applyFill="1" applyBorder="1" applyAlignment="1">
      <alignment horizontal="center" vertical="center"/>
    </xf>
    <xf numFmtId="49" fontId="2" fillId="4" borderId="18" xfId="0" applyNumberFormat="1" applyFont="1" applyFill="1" applyBorder="1" applyAlignment="1">
      <alignment horizontal="center" vertical="center"/>
    </xf>
    <xf numFmtId="0" fontId="2" fillId="4" borderId="20" xfId="0" applyFont="1" applyFill="1" applyBorder="1" applyAlignment="1">
      <alignment vertical="center" wrapText="1"/>
    </xf>
    <xf numFmtId="0" fontId="2" fillId="4" borderId="20" xfId="0" applyFont="1" applyFill="1" applyBorder="1" applyAlignment="1">
      <alignment horizontal="center" vertical="center"/>
    </xf>
    <xf numFmtId="49" fontId="2" fillId="4" borderId="20" xfId="0" applyNumberFormat="1" applyFont="1" applyFill="1" applyBorder="1" applyAlignment="1">
      <alignment horizontal="center" vertical="center"/>
    </xf>
    <xf numFmtId="0" fontId="2" fillId="4" borderId="8" xfId="0" applyFont="1" applyFill="1" applyBorder="1" applyAlignment="1">
      <alignment horizontal="center" vertical="center"/>
    </xf>
    <xf numFmtId="49" fontId="1" fillId="4" borderId="7" xfId="0" applyNumberFormat="1" applyFont="1" applyFill="1" applyBorder="1" applyAlignment="1">
      <alignment horizontal="center" vertical="center"/>
    </xf>
    <xf numFmtId="49" fontId="1" fillId="5" borderId="7" xfId="0" applyNumberFormat="1" applyFont="1" applyFill="1" applyBorder="1" applyAlignment="1">
      <alignment horizontal="center" vertical="center"/>
    </xf>
    <xf numFmtId="0" fontId="1" fillId="3" borderId="16" xfId="0" applyFont="1" applyFill="1" applyBorder="1" applyAlignment="1">
      <alignment horizontal="left" vertical="center" wrapText="1"/>
    </xf>
    <xf numFmtId="0" fontId="3" fillId="7" borderId="1" xfId="0" applyFont="1" applyFill="1" applyBorder="1" applyAlignment="1">
      <alignment horizontal="center" vertical="center" wrapText="1"/>
    </xf>
    <xf numFmtId="0" fontId="1" fillId="3" borderId="7" xfId="0" applyFont="1" applyFill="1" applyBorder="1" applyAlignment="1">
      <alignment horizontal="left" vertical="center" wrapText="1"/>
    </xf>
    <xf numFmtId="0" fontId="3" fillId="7" borderId="9"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9" xfId="0" applyFont="1" applyFill="1" applyBorder="1" applyAlignment="1">
      <alignment horizontal="center" vertical="center" wrapText="1"/>
    </xf>
    <xf numFmtId="9" fontId="2" fillId="4" borderId="7" xfId="0" applyNumberFormat="1" applyFont="1" applyFill="1" applyBorder="1" applyAlignment="1">
      <alignment horizontal="center" vertical="center"/>
    </xf>
    <xf numFmtId="0" fontId="2" fillId="4" borderId="1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4" borderId="8" xfId="0" applyFont="1" applyFill="1" applyBorder="1" applyAlignment="1">
      <alignment horizontal="center" vertical="center"/>
    </xf>
    <xf numFmtId="0" fontId="0" fillId="0" borderId="0" xfId="0" applyAlignment="1">
      <alignment horizontal="left" vertical="top"/>
    </xf>
    <xf numFmtId="0" fontId="1" fillId="4" borderId="1" xfId="0" applyFont="1" applyFill="1" applyBorder="1" applyAlignment="1">
      <alignment horizontal="center" vertical="center"/>
    </xf>
    <xf numFmtId="0" fontId="2" fillId="4" borderId="8" xfId="0" applyFont="1" applyFill="1" applyBorder="1" applyAlignment="1">
      <alignment horizontal="left" vertical="center" wrapText="1"/>
    </xf>
    <xf numFmtId="0" fontId="2" fillId="4" borderId="7" xfId="0" applyFont="1" applyFill="1" applyBorder="1" applyAlignment="1">
      <alignment horizontal="left" vertical="top"/>
    </xf>
    <xf numFmtId="0" fontId="2" fillId="4" borderId="15" xfId="0" applyFont="1" applyFill="1" applyBorder="1" applyAlignment="1">
      <alignment horizontal="left" vertical="top" wrapText="1"/>
    </xf>
    <xf numFmtId="0" fontId="2" fillId="4" borderId="7" xfId="0" applyFont="1" applyFill="1" applyBorder="1" applyAlignment="1">
      <alignment horizontal="left" vertical="top" wrapText="1"/>
    </xf>
    <xf numFmtId="0" fontId="2" fillId="4" borderId="6" xfId="0" applyFont="1" applyFill="1" applyBorder="1" applyAlignment="1">
      <alignment horizontal="left" vertical="top" wrapText="1"/>
    </xf>
    <xf numFmtId="0" fontId="2" fillId="4" borderId="8" xfId="0" applyFont="1" applyFill="1" applyBorder="1" applyAlignment="1">
      <alignment horizontal="left" vertical="top" wrapText="1"/>
    </xf>
    <xf numFmtId="0" fontId="1" fillId="4" borderId="13" xfId="0" applyFont="1" applyFill="1" applyBorder="1" applyAlignment="1">
      <alignment horizontal="right" vertical="center"/>
    </xf>
    <xf numFmtId="0" fontId="2" fillId="6" borderId="14" xfId="0" applyFont="1" applyFill="1" applyBorder="1" applyAlignment="1">
      <alignment vertical="center"/>
    </xf>
    <xf numFmtId="0" fontId="2" fillId="6" borderId="15" xfId="0" applyFont="1" applyFill="1" applyBorder="1" applyAlignment="1">
      <alignment vertical="center"/>
    </xf>
    <xf numFmtId="0" fontId="2" fillId="5" borderId="7" xfId="0" applyFont="1" applyFill="1" applyBorder="1" applyAlignment="1">
      <alignment horizontal="center" vertical="center" wrapText="1"/>
    </xf>
    <xf numFmtId="0" fontId="2" fillId="6" borderId="14" xfId="0" applyFont="1" applyFill="1" applyBorder="1" applyAlignment="1">
      <alignment horizontal="left" vertical="top"/>
    </xf>
    <xf numFmtId="0" fontId="1" fillId="3" borderId="2" xfId="0" applyFont="1" applyFill="1" applyBorder="1" applyAlignment="1">
      <alignment horizontal="center" vertical="center"/>
    </xf>
    <xf numFmtId="0" fontId="1" fillId="3" borderId="11" xfId="0" applyFont="1" applyFill="1" applyBorder="1" applyAlignment="1">
      <alignment horizontal="center" vertical="center"/>
    </xf>
    <xf numFmtId="0" fontId="2" fillId="6" borderId="14" xfId="0" applyFont="1" applyFill="1" applyBorder="1" applyAlignment="1">
      <alignment horizontal="center" vertical="center"/>
    </xf>
    <xf numFmtId="0" fontId="2" fillId="4" borderId="1" xfId="0" applyFont="1" applyFill="1" applyBorder="1" applyAlignment="1">
      <alignment horizontal="left" vertical="center" wrapText="1"/>
    </xf>
    <xf numFmtId="49" fontId="1" fillId="4" borderId="1" xfId="0" applyNumberFormat="1" applyFont="1" applyFill="1" applyBorder="1" applyAlignment="1">
      <alignment horizontal="center" vertical="center"/>
    </xf>
    <xf numFmtId="0" fontId="2" fillId="6" borderId="13" xfId="0" applyFont="1" applyFill="1" applyBorder="1" applyAlignment="1">
      <alignment vertical="center"/>
    </xf>
    <xf numFmtId="0" fontId="1" fillId="3" borderId="1" xfId="0" applyFont="1" applyFill="1" applyBorder="1" applyAlignment="1">
      <alignment vertical="center" wrapText="1"/>
    </xf>
    <xf numFmtId="0" fontId="2" fillId="4" borderId="16" xfId="0" applyFont="1" applyFill="1" applyBorder="1" applyAlignment="1">
      <alignment vertical="center"/>
    </xf>
    <xf numFmtId="49" fontId="1" fillId="4" borderId="8" xfId="0" applyNumberFormat="1" applyFont="1" applyFill="1" applyBorder="1" applyAlignment="1">
      <alignment horizontal="center" vertical="center"/>
    </xf>
    <xf numFmtId="0" fontId="0" fillId="0" borderId="0" xfId="0" applyAlignment="1">
      <alignment horizontal="center"/>
    </xf>
    <xf numFmtId="0" fontId="1" fillId="4" borderId="18" xfId="0" applyFont="1" applyFill="1" applyBorder="1" applyAlignment="1">
      <alignment horizontal="center" vertical="center"/>
    </xf>
    <xf numFmtId="0" fontId="2" fillId="6" borderId="14" xfId="0" applyFont="1" applyFill="1" applyBorder="1" applyAlignment="1">
      <alignment horizontal="left" vertical="center"/>
    </xf>
    <xf numFmtId="0" fontId="1" fillId="5" borderId="8" xfId="0" applyFont="1" applyFill="1" applyBorder="1" applyAlignment="1">
      <alignment horizontal="center" vertical="center"/>
    </xf>
    <xf numFmtId="0" fontId="2" fillId="4" borderId="18" xfId="0" applyFont="1" applyFill="1" applyBorder="1" applyAlignment="1">
      <alignment horizontal="left" vertical="center"/>
    </xf>
    <xf numFmtId="0" fontId="2" fillId="4" borderId="6" xfId="0" applyFont="1" applyFill="1" applyBorder="1" applyAlignment="1">
      <alignment horizontal="left" vertical="center"/>
    </xf>
    <xf numFmtId="0" fontId="2" fillId="4" borderId="28" xfId="0" applyFont="1" applyFill="1" applyBorder="1" applyAlignment="1">
      <alignment horizontal="center" vertical="center"/>
    </xf>
    <xf numFmtId="0" fontId="2" fillId="4" borderId="30" xfId="0" applyFont="1" applyFill="1" applyBorder="1" applyAlignment="1">
      <alignment horizontal="left" vertical="center" wrapText="1"/>
    </xf>
    <xf numFmtId="0" fontId="2" fillId="4" borderId="12" xfId="0" applyFont="1" applyFill="1" applyBorder="1" applyAlignment="1">
      <alignment horizontal="left"/>
    </xf>
    <xf numFmtId="0" fontId="2" fillId="4" borderId="32" xfId="0" applyFont="1" applyFill="1" applyBorder="1" applyAlignment="1">
      <alignment horizontal="left" vertical="center"/>
    </xf>
    <xf numFmtId="0" fontId="2" fillId="4" borderId="34" xfId="0" applyFont="1" applyFill="1" applyBorder="1" applyAlignment="1">
      <alignment horizontal="left"/>
    </xf>
    <xf numFmtId="0" fontId="2" fillId="4" borderId="28" xfId="0" applyFont="1" applyFill="1" applyBorder="1" applyAlignment="1">
      <alignment horizontal="left" vertical="center"/>
    </xf>
    <xf numFmtId="49" fontId="2" fillId="4" borderId="7" xfId="0" applyNumberFormat="1" applyFont="1" applyFill="1" applyBorder="1" applyAlignment="1">
      <alignment horizontal="left" vertical="center" wrapText="1"/>
    </xf>
    <xf numFmtId="0" fontId="2" fillId="4" borderId="8" xfId="0" applyFont="1" applyFill="1" applyBorder="1" applyAlignment="1">
      <alignment horizontal="left" vertical="center"/>
    </xf>
    <xf numFmtId="0" fontId="5" fillId="8" borderId="35" xfId="0" applyFont="1" applyFill="1" applyBorder="1" applyAlignment="1">
      <alignment horizontal="center" vertical="center" wrapText="1"/>
    </xf>
    <xf numFmtId="0" fontId="1" fillId="4" borderId="7" xfId="0" applyFont="1" applyFill="1" applyBorder="1" applyAlignment="1">
      <alignment horizontal="center" vertical="center"/>
    </xf>
    <xf numFmtId="0" fontId="5" fillId="8" borderId="36" xfId="0" applyFont="1" applyFill="1" applyBorder="1" applyAlignment="1">
      <alignment horizontal="center" vertical="center" wrapText="1"/>
    </xf>
    <xf numFmtId="0" fontId="2" fillId="4" borderId="7" xfId="0" applyFont="1" applyFill="1" applyBorder="1" applyAlignment="1">
      <alignment wrapText="1"/>
    </xf>
    <xf numFmtId="0" fontId="2" fillId="4" borderId="8" xfId="0" applyFont="1" applyFill="1" applyBorder="1" applyAlignment="1">
      <alignment horizontal="left"/>
    </xf>
    <xf numFmtId="0" fontId="1" fillId="3" borderId="5" xfId="0" applyFont="1" applyFill="1" applyBorder="1" applyAlignment="1">
      <alignment horizontal="center" vertical="center"/>
    </xf>
    <xf numFmtId="0" fontId="0" fillId="0" borderId="0" xfId="0" applyAlignment="1">
      <alignment vertical="center"/>
    </xf>
    <xf numFmtId="0" fontId="1" fillId="3" borderId="6" xfId="0" applyFont="1" applyFill="1" applyBorder="1" applyAlignment="1">
      <alignment horizontal="center" vertical="center"/>
    </xf>
    <xf numFmtId="0" fontId="1" fillId="6" borderId="8" xfId="0" applyFont="1" applyFill="1" applyBorder="1" applyAlignment="1">
      <alignment horizontal="center" vertical="center"/>
    </xf>
    <xf numFmtId="0" fontId="2" fillId="6" borderId="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26" xfId="0" applyFont="1" applyFill="1" applyBorder="1" applyAlignment="1">
      <alignment horizontal="center" vertical="center"/>
    </xf>
    <xf numFmtId="0" fontId="0" fillId="0" borderId="0" xfId="0" applyAlignment="1">
      <alignment horizontal="left" vertical="center"/>
    </xf>
    <xf numFmtId="0" fontId="1" fillId="4" borderId="10" xfId="0" applyFont="1" applyFill="1" applyBorder="1" applyAlignment="1">
      <alignment horizontal="right" vertical="center"/>
    </xf>
    <xf numFmtId="0" fontId="2" fillId="6" borderId="13" xfId="0" applyFont="1" applyFill="1" applyBorder="1" applyAlignment="1">
      <alignment horizontal="left" vertical="center"/>
    </xf>
    <xf numFmtId="0" fontId="2" fillId="4" borderId="18" xfId="0" applyFont="1" applyFill="1" applyBorder="1" applyAlignment="1">
      <alignment horizontal="left" vertical="top" wrapText="1"/>
    </xf>
    <xf numFmtId="0" fontId="0" fillId="0" borderId="0" xfId="0" applyAlignment="1">
      <alignment horizontal="left" vertical="top" wrapText="1"/>
    </xf>
    <xf numFmtId="9" fontId="2" fillId="4" borderId="7" xfId="0" applyNumberFormat="1" applyFont="1" applyFill="1" applyBorder="1" applyAlignment="1">
      <alignment horizontal="left" vertical="center" wrapText="1"/>
    </xf>
    <xf numFmtId="9" fontId="2" fillId="4" borderId="18" xfId="0" applyNumberFormat="1" applyFont="1" applyFill="1" applyBorder="1" applyAlignment="1">
      <alignment horizontal="left" vertical="center" wrapText="1"/>
    </xf>
    <xf numFmtId="0" fontId="0" fillId="0" borderId="0" xfId="0" applyAlignment="1">
      <alignment horizontal="left" vertical="center" wrapText="1"/>
    </xf>
    <xf numFmtId="0" fontId="1" fillId="9" borderId="8" xfId="0" applyFont="1" applyFill="1" applyBorder="1" applyAlignment="1">
      <alignment horizontal="center" vertical="center"/>
    </xf>
    <xf numFmtId="0" fontId="8" fillId="0" borderId="0" xfId="0" applyFont="1"/>
    <xf numFmtId="0" fontId="6" fillId="9" borderId="9" xfId="0" applyFont="1" applyFill="1" applyBorder="1" applyAlignment="1">
      <alignment horizontal="center" vertical="center"/>
    </xf>
    <xf numFmtId="49" fontId="6" fillId="9" borderId="7" xfId="0" applyNumberFormat="1" applyFont="1" applyFill="1" applyBorder="1" applyAlignment="1">
      <alignment horizontal="center" vertical="center"/>
    </xf>
    <xf numFmtId="0" fontId="7" fillId="9" borderId="7" xfId="0" applyFont="1" applyFill="1" applyBorder="1" applyAlignment="1">
      <alignment horizontal="center" vertical="center"/>
    </xf>
    <xf numFmtId="0" fontId="7" fillId="9" borderId="23" xfId="0" applyFont="1" applyFill="1" applyBorder="1" applyAlignment="1">
      <alignment horizontal="left" vertical="top"/>
    </xf>
    <xf numFmtId="0" fontId="7" fillId="9" borderId="7" xfId="0" applyFont="1" applyFill="1" applyBorder="1" applyAlignment="1">
      <alignment horizontal="left" vertical="top"/>
    </xf>
    <xf numFmtId="0" fontId="7" fillId="9" borderId="7" xfId="0" applyFont="1" applyFill="1" applyBorder="1" applyAlignment="1">
      <alignment horizontal="left" vertical="center" wrapText="1"/>
    </xf>
    <xf numFmtId="0" fontId="7" fillId="9" borderId="7" xfId="0" applyFont="1" applyFill="1" applyBorder="1" applyAlignment="1">
      <alignment horizontal="center" vertical="center" wrapText="1"/>
    </xf>
    <xf numFmtId="49" fontId="7" fillId="9" borderId="7" xfId="0" applyNumberFormat="1" applyFont="1" applyFill="1" applyBorder="1" applyAlignment="1">
      <alignment horizontal="center" vertical="center"/>
    </xf>
    <xf numFmtId="0" fontId="0" fillId="0" borderId="21" xfId="0" applyBorder="1"/>
    <xf numFmtId="0" fontId="1" fillId="4" borderId="2" xfId="0" applyFont="1" applyFill="1" applyBorder="1" applyAlignment="1">
      <alignment horizontal="center" vertical="center"/>
    </xf>
    <xf numFmtId="0" fontId="1" fillId="2" borderId="9" xfId="0" applyFont="1" applyFill="1" applyBorder="1" applyAlignment="1">
      <alignment horizontal="center" vertical="center"/>
    </xf>
    <xf numFmtId="0" fontId="0" fillId="0" borderId="0" xfId="0" applyAlignment="1">
      <alignment horizontal="center" vertical="center" wrapText="1"/>
    </xf>
    <xf numFmtId="0" fontId="2" fillId="3" borderId="7" xfId="0" applyFont="1" applyFill="1" applyBorder="1" applyAlignment="1">
      <alignment horizontal="left" vertical="center"/>
    </xf>
    <xf numFmtId="0" fontId="0" fillId="0" borderId="14" xfId="0" applyBorder="1" applyAlignment="1">
      <alignment horizontal="center" vertical="center"/>
    </xf>
    <xf numFmtId="0" fontId="0" fillId="0" borderId="14" xfId="0" applyBorder="1" applyAlignment="1">
      <alignment horizontal="left" vertical="center"/>
    </xf>
    <xf numFmtId="49" fontId="2" fillId="4" borderId="16" xfId="0" applyNumberFormat="1" applyFont="1" applyFill="1" applyBorder="1" applyAlignment="1">
      <alignment horizontal="center" vertical="center"/>
    </xf>
    <xf numFmtId="49" fontId="0" fillId="0" borderId="21" xfId="0" applyNumberFormat="1" applyBorder="1" applyAlignment="1">
      <alignment horizontal="center" vertical="center"/>
    </xf>
    <xf numFmtId="0" fontId="2" fillId="6" borderId="14" xfId="0" applyFont="1" applyFill="1" applyBorder="1" applyAlignment="1">
      <alignment vertical="center" wrapText="1"/>
    </xf>
    <xf numFmtId="0" fontId="0" fillId="0" borderId="21" xfId="0" applyBorder="1" applyAlignment="1">
      <alignment wrapText="1"/>
    </xf>
    <xf numFmtId="0" fontId="0" fillId="0" borderId="0" xfId="0" applyAlignment="1">
      <alignment wrapText="1"/>
    </xf>
    <xf numFmtId="0" fontId="1" fillId="3" borderId="2" xfId="0" applyFont="1" applyFill="1" applyBorder="1" applyAlignment="1">
      <alignment vertical="center" wrapText="1"/>
    </xf>
    <xf numFmtId="0" fontId="1" fillId="3" borderId="11" xfId="0" applyFont="1" applyFill="1" applyBorder="1" applyAlignment="1">
      <alignment vertical="center"/>
    </xf>
    <xf numFmtId="0" fontId="2" fillId="4" borderId="19" xfId="0" applyFont="1" applyFill="1" applyBorder="1" applyAlignment="1">
      <alignment horizontal="center" vertical="center"/>
    </xf>
    <xf numFmtId="0" fontId="1" fillId="4" borderId="29" xfId="0" applyFont="1" applyFill="1" applyBorder="1" applyAlignment="1">
      <alignment horizontal="center" vertical="center"/>
    </xf>
    <xf numFmtId="0" fontId="1" fillId="4" borderId="31" xfId="0" applyFont="1" applyFill="1" applyBorder="1" applyAlignment="1">
      <alignment horizontal="center" vertical="center"/>
    </xf>
    <xf numFmtId="0" fontId="1" fillId="4" borderId="33" xfId="0" applyFont="1" applyFill="1" applyBorder="1" applyAlignment="1">
      <alignment horizontal="center" vertical="center"/>
    </xf>
    <xf numFmtId="0" fontId="1" fillId="5" borderId="9" xfId="0" applyFont="1" applyFill="1" applyBorder="1" applyAlignment="1">
      <alignment horizontal="center" vertical="center"/>
    </xf>
    <xf numFmtId="0" fontId="0" fillId="0" borderId="14" xfId="0" applyBorder="1"/>
    <xf numFmtId="0" fontId="0" fillId="0" borderId="14" xfId="0" applyBorder="1" applyAlignment="1">
      <alignment horizontal="center"/>
    </xf>
    <xf numFmtId="0" fontId="10" fillId="0" borderId="0" xfId="0" applyFont="1" applyAlignment="1">
      <alignment wrapText="1"/>
    </xf>
    <xf numFmtId="0" fontId="5" fillId="0" borderId="0" xfId="0" applyFont="1"/>
    <xf numFmtId="0" fontId="2" fillId="4" borderId="6"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0" fillId="0" borderId="21" xfId="0" applyBorder="1" applyAlignment="1">
      <alignment horizontal="center"/>
    </xf>
    <xf numFmtId="0" fontId="2" fillId="5" borderId="9" xfId="0" applyFont="1" applyFill="1" applyBorder="1" applyAlignment="1">
      <alignment horizontal="left" vertical="center" wrapText="1"/>
    </xf>
    <xf numFmtId="0" fontId="2" fillId="5" borderId="32" xfId="0" applyFont="1" applyFill="1" applyBorder="1" applyAlignment="1">
      <alignment horizontal="left" vertical="center" wrapText="1"/>
    </xf>
    <xf numFmtId="0" fontId="2" fillId="5" borderId="7"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7" xfId="0" applyFont="1" applyFill="1" applyBorder="1" applyAlignment="1">
      <alignment horizontal="left" vertical="center" wrapText="1"/>
    </xf>
    <xf numFmtId="0" fontId="2" fillId="3"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1" fillId="6" borderId="44" xfId="0" applyFont="1" applyFill="1" applyBorder="1" applyAlignment="1">
      <alignment horizontal="center" vertical="center" wrapText="1"/>
    </xf>
    <xf numFmtId="0" fontId="1" fillId="5" borderId="44"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1" fillId="5" borderId="31" xfId="0"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wrapText="1"/>
    </xf>
    <xf numFmtId="0" fontId="2" fillId="3" borderId="6" xfId="0" applyFont="1" applyFill="1" applyBorder="1" applyAlignment="1">
      <alignment horizontal="left" vertical="center" wrapText="1"/>
    </xf>
    <xf numFmtId="0" fontId="10" fillId="5" borderId="8" xfId="0" applyFont="1" applyFill="1" applyBorder="1" applyAlignment="1">
      <alignment horizontal="center" vertical="center" wrapText="1"/>
    </xf>
    <xf numFmtId="0" fontId="10" fillId="5" borderId="8" xfId="0" applyFont="1" applyFill="1" applyBorder="1" applyAlignment="1">
      <alignment horizontal="left" vertical="center" wrapText="1"/>
    </xf>
    <xf numFmtId="49" fontId="2" fillId="5" borderId="7" xfId="0" applyNumberFormat="1" applyFont="1" applyFill="1" applyBorder="1" applyAlignment="1">
      <alignment horizontal="left" vertical="center"/>
    </xf>
    <xf numFmtId="0" fontId="1" fillId="6" borderId="13" xfId="0" applyFont="1" applyFill="1" applyBorder="1" applyAlignment="1">
      <alignment horizontal="left" vertical="top"/>
    </xf>
    <xf numFmtId="0" fontId="2" fillId="6" borderId="14" xfId="0" applyFont="1" applyFill="1" applyBorder="1" applyAlignment="1">
      <alignment horizontal="left" vertical="top" wrapText="1"/>
    </xf>
    <xf numFmtId="0" fontId="2" fillId="6" borderId="14" xfId="0" applyFont="1" applyFill="1" applyBorder="1" applyAlignment="1">
      <alignment horizontal="left" vertical="center" wrapText="1"/>
    </xf>
    <xf numFmtId="49" fontId="2" fillId="6" borderId="7" xfId="0" applyNumberFormat="1" applyFont="1" applyFill="1" applyBorder="1" applyAlignment="1">
      <alignment horizontal="center" vertical="center"/>
    </xf>
    <xf numFmtId="0" fontId="5" fillId="0" borderId="0" xfId="0" applyFont="1" applyAlignment="1">
      <alignment horizontal="center" vertical="center" wrapText="1"/>
    </xf>
    <xf numFmtId="0" fontId="1" fillId="5" borderId="8" xfId="0" applyFont="1" applyFill="1" applyBorder="1" applyAlignment="1">
      <alignment horizontal="center" vertical="center" wrapText="1"/>
    </xf>
    <xf numFmtId="0" fontId="5" fillId="5" borderId="8" xfId="0" applyFont="1" applyFill="1" applyBorder="1" applyAlignment="1">
      <alignment horizontal="center"/>
    </xf>
    <xf numFmtId="0" fontId="5" fillId="5" borderId="13" xfId="0" applyFont="1" applyFill="1" applyBorder="1" applyAlignment="1">
      <alignment horizontal="center"/>
    </xf>
    <xf numFmtId="0" fontId="2" fillId="6" borderId="7" xfId="0" applyFont="1" applyFill="1" applyBorder="1" applyAlignment="1">
      <alignment horizontal="center" vertical="center"/>
    </xf>
    <xf numFmtId="0" fontId="2" fillId="6" borderId="7" xfId="0" applyFont="1" applyFill="1" applyBorder="1" applyAlignment="1">
      <alignment horizontal="left" vertical="top" wrapText="1"/>
    </xf>
    <xf numFmtId="0" fontId="2" fillId="6" borderId="7" xfId="0" applyFont="1" applyFill="1" applyBorder="1" applyAlignment="1">
      <alignment horizontal="center" vertical="center" wrapText="1"/>
    </xf>
    <xf numFmtId="10" fontId="2" fillId="4" borderId="7" xfId="0" applyNumberFormat="1" applyFont="1" applyFill="1" applyBorder="1" applyAlignment="1">
      <alignment horizontal="center" vertical="center"/>
    </xf>
    <xf numFmtId="0" fontId="2" fillId="4" borderId="9" xfId="0" applyFont="1" applyFill="1" applyBorder="1" applyAlignment="1">
      <alignment horizontal="left" vertical="center" wrapText="1"/>
    </xf>
    <xf numFmtId="0" fontId="10" fillId="5" borderId="8" xfId="0" applyFont="1" applyFill="1" applyBorder="1" applyAlignment="1">
      <alignment vertical="center" wrapText="1"/>
    </xf>
    <xf numFmtId="10" fontId="2" fillId="4" borderId="7" xfId="0" applyNumberFormat="1" applyFont="1" applyFill="1" applyBorder="1" applyAlignment="1">
      <alignment horizontal="left" vertical="center" wrapText="1"/>
    </xf>
    <xf numFmtId="0" fontId="1" fillId="6" borderId="9" xfId="0" applyFont="1" applyFill="1" applyBorder="1" applyAlignment="1">
      <alignment horizontal="center" vertical="center"/>
    </xf>
    <xf numFmtId="0" fontId="2" fillId="6" borderId="8" xfId="0" applyFont="1" applyFill="1" applyBorder="1" applyAlignment="1">
      <alignment horizontal="left" vertical="top" wrapText="1"/>
    </xf>
    <xf numFmtId="0" fontId="2" fillId="6" borderId="8" xfId="0" applyFont="1" applyFill="1" applyBorder="1" applyAlignment="1">
      <alignment horizontal="center" vertical="center"/>
    </xf>
    <xf numFmtId="0" fontId="2" fillId="6" borderId="8" xfId="0" applyFont="1" applyFill="1" applyBorder="1" applyAlignment="1">
      <alignment horizontal="left" vertical="center" wrapText="1"/>
    </xf>
    <xf numFmtId="10" fontId="2" fillId="6" borderId="8" xfId="0" applyNumberFormat="1" applyFont="1" applyFill="1" applyBorder="1" applyAlignment="1">
      <alignment horizontal="left" vertical="center" wrapText="1"/>
    </xf>
    <xf numFmtId="0" fontId="2" fillId="6" borderId="7" xfId="0" applyFont="1" applyFill="1" applyBorder="1" applyAlignment="1">
      <alignment horizontal="left" vertical="center" wrapText="1"/>
    </xf>
    <xf numFmtId="0" fontId="2" fillId="6" borderId="8" xfId="0" applyFont="1" applyFill="1" applyBorder="1" applyAlignment="1">
      <alignment horizontal="center" vertical="center" wrapText="1"/>
    </xf>
    <xf numFmtId="9" fontId="2" fillId="6" borderId="7" xfId="0" applyNumberFormat="1" applyFont="1" applyFill="1" applyBorder="1" applyAlignment="1">
      <alignment horizontal="left" vertical="center" wrapText="1"/>
    </xf>
    <xf numFmtId="0" fontId="2" fillId="4" borderId="7" xfId="0" applyFont="1" applyFill="1" applyBorder="1" applyAlignment="1">
      <alignment horizontal="center" vertical="top" wrapText="1"/>
    </xf>
    <xf numFmtId="0" fontId="2" fillId="4" borderId="1" xfId="0" applyFont="1" applyFill="1" applyBorder="1" applyAlignment="1">
      <alignment vertical="center" wrapText="1"/>
    </xf>
    <xf numFmtId="0" fontId="2" fillId="4" borderId="1" xfId="0" applyFont="1" applyFill="1" applyBorder="1" applyAlignment="1">
      <alignment vertical="top" wrapText="1"/>
    </xf>
    <xf numFmtId="0" fontId="5" fillId="5" borderId="8" xfId="0" applyFont="1" applyFill="1" applyBorder="1" applyAlignment="1">
      <alignment horizontal="center" vertical="center" wrapText="1"/>
    </xf>
    <xf numFmtId="0" fontId="0" fillId="5" borderId="14" xfId="0" applyFill="1" applyBorder="1" applyAlignment="1">
      <alignment horizontal="center" vertical="center" wrapText="1"/>
    </xf>
    <xf numFmtId="0" fontId="0" fillId="5" borderId="8" xfId="0" applyFill="1" applyBorder="1" applyAlignment="1">
      <alignment horizontal="center" vertical="center" wrapText="1"/>
    </xf>
    <xf numFmtId="0" fontId="0" fillId="5" borderId="8" xfId="0" applyFill="1" applyBorder="1" applyAlignment="1">
      <alignment horizontal="left" vertical="center" wrapText="1"/>
    </xf>
    <xf numFmtId="0" fontId="0" fillId="5" borderId="0" xfId="0" applyFill="1" applyAlignment="1">
      <alignment horizontal="center" vertical="center" wrapText="1"/>
    </xf>
    <xf numFmtId="0" fontId="0" fillId="5" borderId="2" xfId="0" applyFill="1" applyBorder="1" applyAlignment="1">
      <alignment horizontal="center" vertical="center" wrapText="1"/>
    </xf>
    <xf numFmtId="0" fontId="0" fillId="5" borderId="2" xfId="0" applyFill="1" applyBorder="1" applyAlignment="1">
      <alignment horizontal="left" vertical="center" wrapText="1"/>
    </xf>
    <xf numFmtId="0" fontId="10" fillId="6" borderId="8" xfId="0" applyFont="1" applyFill="1" applyBorder="1" applyAlignment="1">
      <alignment horizontal="left" vertical="center" wrapText="1"/>
    </xf>
    <xf numFmtId="0" fontId="10" fillId="6" borderId="8"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13" xfId="0" applyFont="1" applyFill="1" applyBorder="1" applyAlignment="1">
      <alignment horizontal="left" vertical="center" wrapText="1"/>
    </xf>
    <xf numFmtId="0" fontId="10" fillId="6" borderId="14" xfId="0" applyFont="1" applyFill="1" applyBorder="1" applyAlignment="1">
      <alignment horizontal="left" vertical="center" wrapText="1"/>
    </xf>
    <xf numFmtId="0" fontId="9" fillId="6" borderId="8" xfId="0" applyFont="1" applyFill="1" applyBorder="1" applyAlignment="1">
      <alignment horizontal="center" vertical="center" wrapText="1"/>
    </xf>
    <xf numFmtId="0" fontId="2" fillId="5" borderId="8" xfId="0" applyFont="1" applyFill="1" applyBorder="1" applyAlignment="1">
      <alignment horizontal="left" vertical="center" wrapText="1"/>
    </xf>
    <xf numFmtId="0" fontId="1" fillId="4" borderId="23" xfId="0" applyFont="1" applyFill="1" applyBorder="1" applyAlignment="1">
      <alignment horizontal="center" vertical="center"/>
    </xf>
    <xf numFmtId="0" fontId="1" fillId="5" borderId="1" xfId="0" applyFont="1" applyFill="1" applyBorder="1" applyAlignment="1">
      <alignment horizontal="center" vertical="center"/>
    </xf>
    <xf numFmtId="49" fontId="1" fillId="5" borderId="1" xfId="0" applyNumberFormat="1" applyFont="1" applyFill="1" applyBorder="1" applyAlignment="1">
      <alignment horizontal="center" vertical="center"/>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49" fontId="2" fillId="5" borderId="1" xfId="0" applyNumberFormat="1" applyFont="1" applyFill="1" applyBorder="1" applyAlignment="1">
      <alignment horizontal="center" vertical="center"/>
    </xf>
    <xf numFmtId="0" fontId="1" fillId="3" borderId="6"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0" borderId="21" xfId="0" applyBorder="1" applyAlignment="1">
      <alignment horizontal="center" vertical="center"/>
    </xf>
    <xf numFmtId="0" fontId="1" fillId="6" borderId="7" xfId="0" applyFont="1" applyFill="1" applyBorder="1" applyAlignment="1">
      <alignment horizontal="center" vertical="center"/>
    </xf>
    <xf numFmtId="0" fontId="2" fillId="6" borderId="7" xfId="0" applyFont="1" applyFill="1" applyBorder="1" applyAlignment="1">
      <alignment horizontal="left" vertical="center"/>
    </xf>
    <xf numFmtId="9" fontId="2" fillId="6" borderId="7" xfId="0" applyNumberFormat="1"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4" borderId="50" xfId="0" applyFont="1" applyFill="1" applyBorder="1" applyAlignment="1">
      <alignment horizontal="center" vertical="center"/>
    </xf>
    <xf numFmtId="0" fontId="12" fillId="0" borderId="0" xfId="0" applyFont="1" applyAlignment="1">
      <alignment vertical="center"/>
    </xf>
    <xf numFmtId="0" fontId="0" fillId="5" borderId="14" xfId="0" applyFill="1" applyBorder="1" applyAlignment="1">
      <alignment horizontal="left" vertical="center" wrapText="1"/>
    </xf>
    <xf numFmtId="20" fontId="0" fillId="5" borderId="0" xfId="0" applyNumberFormat="1" applyFill="1" applyAlignment="1">
      <alignment horizontal="left" vertical="center" wrapText="1"/>
    </xf>
    <xf numFmtId="20" fontId="0" fillId="5" borderId="14" xfId="0" applyNumberFormat="1" applyFill="1" applyBorder="1" applyAlignment="1">
      <alignment horizontal="left" vertical="center" wrapText="1"/>
    </xf>
    <xf numFmtId="0" fontId="0" fillId="5" borderId="0" xfId="0" applyFill="1" applyAlignment="1">
      <alignment horizontal="left" vertical="center" wrapText="1"/>
    </xf>
    <xf numFmtId="0" fontId="13" fillId="0" borderId="0" xfId="0" applyFont="1" applyAlignment="1">
      <alignment horizontal="left" vertical="center"/>
    </xf>
    <xf numFmtId="0" fontId="2" fillId="5" borderId="13" xfId="0" applyFont="1" applyFill="1" applyBorder="1" applyAlignment="1">
      <alignment horizontal="left" vertical="center"/>
    </xf>
    <xf numFmtId="0" fontId="2" fillId="5" borderId="13" xfId="0" applyFont="1" applyFill="1" applyBorder="1" applyAlignment="1">
      <alignment horizontal="left" vertical="center" wrapText="1"/>
    </xf>
    <xf numFmtId="0" fontId="2" fillId="5" borderId="1" xfId="0" applyFont="1" applyFill="1" applyBorder="1" applyAlignment="1">
      <alignment horizontal="center" vertical="center" wrapText="1"/>
    </xf>
    <xf numFmtId="0" fontId="10" fillId="10" borderId="8" xfId="0" applyFont="1" applyFill="1" applyBorder="1" applyAlignment="1">
      <alignment horizontal="left" vertical="center" wrapText="1"/>
    </xf>
    <xf numFmtId="10" fontId="10" fillId="6" borderId="8" xfId="0" applyNumberFormat="1" applyFont="1" applyFill="1" applyBorder="1" applyAlignment="1">
      <alignment horizontal="left" vertical="center" wrapText="1"/>
    </xf>
    <xf numFmtId="0" fontId="2" fillId="5" borderId="10" xfId="0" applyFont="1" applyFill="1" applyBorder="1" applyAlignment="1">
      <alignment horizontal="left" vertical="center"/>
    </xf>
    <xf numFmtId="0" fontId="2" fillId="5" borderId="21" xfId="0" applyFont="1" applyFill="1" applyBorder="1" applyAlignment="1">
      <alignment horizontal="left" vertical="center"/>
    </xf>
    <xf numFmtId="0" fontId="2" fillId="5" borderId="21" xfId="0" applyFont="1" applyFill="1" applyBorder="1" applyAlignment="1">
      <alignment horizontal="center" vertical="center"/>
    </xf>
    <xf numFmtId="0" fontId="2" fillId="5" borderId="21" xfId="0" applyFont="1" applyFill="1" applyBorder="1" applyAlignment="1">
      <alignment horizontal="left" vertical="center" wrapText="1"/>
    </xf>
    <xf numFmtId="0" fontId="2" fillId="5" borderId="16" xfId="0" applyFont="1" applyFill="1" applyBorder="1" applyAlignment="1">
      <alignment vertical="center"/>
    </xf>
    <xf numFmtId="0" fontId="2" fillId="5" borderId="14" xfId="0" applyFont="1" applyFill="1" applyBorder="1" applyAlignment="1">
      <alignment horizontal="left" vertical="center"/>
    </xf>
    <xf numFmtId="0" fontId="2" fillId="5" borderId="14" xfId="0" applyFont="1" applyFill="1" applyBorder="1" applyAlignment="1">
      <alignment horizontal="center" vertical="center"/>
    </xf>
    <xf numFmtId="0" fontId="2" fillId="5" borderId="15" xfId="0" applyFont="1" applyFill="1" applyBorder="1" applyAlignment="1">
      <alignment vertical="center"/>
    </xf>
    <xf numFmtId="0" fontId="2" fillId="5" borderId="7" xfId="0" applyFont="1" applyFill="1" applyBorder="1" applyAlignment="1">
      <alignment horizontal="left" vertical="top" wrapText="1"/>
    </xf>
    <xf numFmtId="0" fontId="1" fillId="6" borderId="13" xfId="0" applyFont="1" applyFill="1" applyBorder="1" applyAlignment="1">
      <alignment horizontal="center" vertical="center"/>
    </xf>
    <xf numFmtId="0" fontId="2" fillId="5" borderId="14" xfId="0" applyFont="1" applyFill="1" applyBorder="1" applyAlignment="1">
      <alignment vertical="center"/>
    </xf>
    <xf numFmtId="0" fontId="2" fillId="5" borderId="13" xfId="0" applyFont="1" applyFill="1" applyBorder="1" applyAlignment="1">
      <alignment horizontal="center" vertical="center"/>
    </xf>
    <xf numFmtId="0" fontId="11" fillId="6" borderId="8" xfId="0" applyFont="1" applyFill="1" applyBorder="1" applyAlignment="1">
      <alignment horizontal="center" vertical="center"/>
    </xf>
    <xf numFmtId="0" fontId="6" fillId="6" borderId="23" xfId="0" applyFont="1" applyFill="1" applyBorder="1" applyAlignment="1">
      <alignment horizontal="center" vertical="center"/>
    </xf>
    <xf numFmtId="0" fontId="7" fillId="6" borderId="8" xfId="0" applyFont="1" applyFill="1" applyBorder="1" applyAlignment="1">
      <alignment horizontal="center" vertical="center"/>
    </xf>
    <xf numFmtId="0" fontId="7" fillId="6" borderId="8" xfId="0" applyFont="1" applyFill="1" applyBorder="1" applyAlignment="1">
      <alignment vertical="center"/>
    </xf>
    <xf numFmtId="0" fontId="7" fillId="6" borderId="8" xfId="0" applyFont="1" applyFill="1" applyBorder="1" applyAlignment="1">
      <alignment vertical="center" wrapText="1"/>
    </xf>
    <xf numFmtId="0" fontId="7" fillId="6" borderId="8" xfId="0" applyFont="1" applyFill="1" applyBorder="1" applyAlignment="1">
      <alignment horizontal="center" vertical="center" wrapText="1"/>
    </xf>
    <xf numFmtId="49" fontId="7" fillId="6" borderId="8" xfId="0" applyNumberFormat="1" applyFont="1" applyFill="1" applyBorder="1" applyAlignment="1">
      <alignment horizontal="center" vertical="center"/>
    </xf>
    <xf numFmtId="0" fontId="2" fillId="5" borderId="1" xfId="0" applyFont="1" applyFill="1" applyBorder="1" applyAlignment="1">
      <alignment horizontal="left" vertical="top" wrapText="1"/>
    </xf>
    <xf numFmtId="0" fontId="14" fillId="0" borderId="0" xfId="0" applyFont="1"/>
    <xf numFmtId="0" fontId="10" fillId="6" borderId="14" xfId="0" applyFont="1" applyFill="1" applyBorder="1" applyAlignment="1">
      <alignment horizontal="center" vertical="center" wrapText="1"/>
    </xf>
    <xf numFmtId="9" fontId="10" fillId="6" borderId="13" xfId="0" applyNumberFormat="1" applyFont="1" applyFill="1" applyBorder="1" applyAlignment="1">
      <alignment horizontal="left" vertical="center" wrapText="1"/>
    </xf>
    <xf numFmtId="0" fontId="2" fillId="6" borderId="22" xfId="0" applyFont="1" applyFill="1" applyBorder="1" applyAlignment="1">
      <alignment horizontal="center" vertical="center"/>
    </xf>
    <xf numFmtId="0" fontId="2" fillId="6" borderId="22"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6" borderId="22" xfId="0" applyFont="1" applyFill="1" applyBorder="1" applyAlignment="1">
      <alignment horizontal="left" vertical="center"/>
    </xf>
    <xf numFmtId="0" fontId="2" fillId="6" borderId="7" xfId="0" applyFont="1" applyFill="1" applyBorder="1" applyAlignment="1">
      <alignment vertical="center"/>
    </xf>
    <xf numFmtId="0" fontId="2" fillId="6" borderId="13" xfId="0" applyFont="1" applyFill="1" applyBorder="1" applyAlignment="1">
      <alignment horizontal="left" vertical="center" wrapText="1"/>
    </xf>
    <xf numFmtId="49" fontId="2" fillId="6" borderId="15" xfId="0" applyNumberFormat="1" applyFont="1" applyFill="1" applyBorder="1" applyAlignment="1">
      <alignment horizontal="center" vertical="center"/>
    </xf>
    <xf numFmtId="0" fontId="0" fillId="5" borderId="1" xfId="0" applyFill="1" applyBorder="1" applyAlignment="1">
      <alignment horizontal="center" vertical="center" wrapText="1"/>
    </xf>
    <xf numFmtId="10" fontId="10" fillId="5" borderId="8" xfId="0" applyNumberFormat="1" applyFont="1" applyFill="1" applyBorder="1" applyAlignment="1">
      <alignment horizontal="center" vertical="center" wrapText="1"/>
    </xf>
    <xf numFmtId="9" fontId="10" fillId="5" borderId="8" xfId="0" applyNumberFormat="1" applyFont="1" applyFill="1" applyBorder="1" applyAlignment="1">
      <alignment horizontal="center" vertical="center" wrapText="1"/>
    </xf>
    <xf numFmtId="9" fontId="10" fillId="6" borderId="8" xfId="0" applyNumberFormat="1" applyFont="1" applyFill="1" applyBorder="1" applyAlignment="1">
      <alignment horizontal="left" vertical="center" wrapText="1"/>
    </xf>
    <xf numFmtId="0" fontId="2" fillId="5" borderId="18" xfId="0" applyFont="1" applyFill="1" applyBorder="1" applyAlignment="1">
      <alignment vertical="center" wrapText="1"/>
    </xf>
    <xf numFmtId="0" fontId="2" fillId="4" borderId="12" xfId="0" applyFont="1" applyFill="1" applyBorder="1" applyAlignment="1">
      <alignment horizontal="left" vertical="top"/>
    </xf>
    <xf numFmtId="0" fontId="2" fillId="4" borderId="2" xfId="0" applyFont="1" applyFill="1" applyBorder="1" applyAlignment="1">
      <alignment horizontal="left" vertical="top"/>
    </xf>
    <xf numFmtId="0" fontId="2" fillId="4" borderId="9" xfId="0" applyFont="1" applyFill="1" applyBorder="1" applyAlignment="1">
      <alignment horizontal="left" vertical="top"/>
    </xf>
    <xf numFmtId="0" fontId="2" fillId="4" borderId="10" xfId="0" applyFont="1" applyFill="1" applyBorder="1" applyAlignment="1">
      <alignment horizontal="left" vertical="top"/>
    </xf>
    <xf numFmtId="0" fontId="2" fillId="4" borderId="16" xfId="0" applyFont="1" applyFill="1" applyBorder="1" applyAlignment="1">
      <alignment horizontal="left" vertical="top"/>
    </xf>
    <xf numFmtId="0" fontId="2" fillId="4" borderId="24" xfId="0" applyFont="1" applyFill="1" applyBorder="1" applyAlignment="1">
      <alignment horizontal="left" vertical="top"/>
    </xf>
    <xf numFmtId="0" fontId="2" fillId="4" borderId="6" xfId="0" applyFont="1" applyFill="1" applyBorder="1" applyAlignment="1">
      <alignment horizontal="left" vertical="top"/>
    </xf>
    <xf numFmtId="0" fontId="2" fillId="4" borderId="23" xfId="0" applyFont="1" applyFill="1" applyBorder="1" applyAlignment="1">
      <alignment horizontal="left" vertical="top"/>
    </xf>
    <xf numFmtId="0" fontId="2" fillId="4" borderId="7" xfId="0" applyFont="1" applyFill="1" applyBorder="1" applyAlignment="1">
      <alignment horizontal="left" vertical="top"/>
    </xf>
    <xf numFmtId="0" fontId="1" fillId="3" borderId="2" xfId="0" applyFont="1" applyFill="1" applyBorder="1" applyAlignment="1">
      <alignment horizontal="center" vertical="center"/>
    </xf>
    <xf numFmtId="0" fontId="1" fillId="3" borderId="11" xfId="0" applyFont="1" applyFill="1" applyBorder="1" applyAlignment="1">
      <alignment horizontal="center" vertical="center"/>
    </xf>
    <xf numFmtId="0" fontId="2" fillId="4" borderId="1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2"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9"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7" xfId="0" applyFont="1" applyFill="1" applyBorder="1" applyAlignment="1">
      <alignment horizontal="center" vertical="center"/>
    </xf>
    <xf numFmtId="0" fontId="14" fillId="0" borderId="0" xfId="0" applyFont="1" applyAlignment="1">
      <alignment horizontal="center" vertical="center"/>
    </xf>
    <xf numFmtId="0" fontId="7" fillId="6" borderId="13" xfId="0" applyFont="1" applyFill="1" applyBorder="1" applyAlignment="1">
      <alignment horizontal="left" vertical="center"/>
    </xf>
    <xf numFmtId="0" fontId="7" fillId="6" borderId="15" xfId="0" applyFont="1" applyFill="1" applyBorder="1" applyAlignment="1">
      <alignment horizontal="left" vertical="center"/>
    </xf>
    <xf numFmtId="0" fontId="2" fillId="4" borderId="13" xfId="0" applyFont="1" applyFill="1" applyBorder="1" applyAlignment="1">
      <alignment horizontal="left" vertical="top"/>
    </xf>
    <xf numFmtId="0" fontId="2" fillId="4" borderId="15" xfId="0" applyFont="1" applyFill="1" applyBorder="1" applyAlignment="1">
      <alignment horizontal="left" vertical="top"/>
    </xf>
    <xf numFmtId="0" fontId="1" fillId="3" borderId="2"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49" fontId="2" fillId="4" borderId="12" xfId="0" applyNumberFormat="1" applyFont="1" applyFill="1" applyBorder="1" applyAlignment="1">
      <alignment horizontal="center" vertical="center"/>
    </xf>
    <xf numFmtId="49" fontId="2" fillId="4" borderId="2" xfId="0" applyNumberFormat="1" applyFont="1" applyFill="1" applyBorder="1" applyAlignment="1">
      <alignment horizontal="center" vertical="center"/>
    </xf>
    <xf numFmtId="49" fontId="2" fillId="4" borderId="9" xfId="0" applyNumberFormat="1" applyFont="1" applyFill="1" applyBorder="1" applyAlignment="1">
      <alignment horizontal="center" vertical="center"/>
    </xf>
    <xf numFmtId="0" fontId="1" fillId="3" borderId="10"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0" xfId="0" applyFont="1" applyFill="1" applyAlignment="1">
      <alignment horizontal="center" vertical="center"/>
    </xf>
    <xf numFmtId="0" fontId="1" fillId="3" borderId="4" xfId="0" applyFont="1" applyFill="1" applyBorder="1" applyAlignment="1">
      <alignment horizontal="center" vertical="center"/>
    </xf>
    <xf numFmtId="0" fontId="1" fillId="3" borderId="11" xfId="0" applyFont="1" applyFill="1" applyBorder="1" applyAlignment="1">
      <alignment horizontal="center" vertical="center" wrapText="1"/>
    </xf>
    <xf numFmtId="0" fontId="2" fillId="4" borderId="25" xfId="0" applyFont="1" applyFill="1" applyBorder="1" applyAlignment="1">
      <alignment horizontal="left" vertical="top"/>
    </xf>
    <xf numFmtId="0" fontId="2" fillId="4" borderId="26" xfId="0" applyFont="1" applyFill="1" applyBorder="1" applyAlignment="1">
      <alignment horizontal="left" vertical="top"/>
    </xf>
    <xf numFmtId="49" fontId="2" fillId="4" borderId="19" xfId="0" applyNumberFormat="1" applyFont="1" applyFill="1" applyBorder="1" applyAlignment="1">
      <alignment horizontal="center" vertical="center"/>
    </xf>
    <xf numFmtId="0" fontId="2" fillId="4" borderId="27" xfId="0" applyFont="1" applyFill="1" applyBorder="1" applyAlignment="1">
      <alignment horizontal="left" vertical="top"/>
    </xf>
    <xf numFmtId="0" fontId="2" fillId="4" borderId="18" xfId="0" applyFont="1" applyFill="1" applyBorder="1" applyAlignment="1">
      <alignment horizontal="left" vertical="top"/>
    </xf>
    <xf numFmtId="0" fontId="1" fillId="3" borderId="9" xfId="0" applyFont="1" applyFill="1" applyBorder="1" applyAlignment="1">
      <alignment horizontal="center" vertical="center" wrapText="1"/>
    </xf>
    <xf numFmtId="0" fontId="2" fillId="4" borderId="13" xfId="0" applyFont="1" applyFill="1" applyBorder="1" applyAlignment="1">
      <alignment horizontal="left" vertical="center"/>
    </xf>
    <xf numFmtId="0" fontId="2" fillId="4" borderId="15" xfId="0" applyFont="1" applyFill="1" applyBorder="1" applyAlignment="1">
      <alignment horizontal="left" vertical="center"/>
    </xf>
    <xf numFmtId="0" fontId="1" fillId="3" borderId="16" xfId="0" applyFont="1" applyFill="1" applyBorder="1" applyAlignment="1">
      <alignment horizontal="center" vertical="center"/>
    </xf>
    <xf numFmtId="0" fontId="1" fillId="3" borderId="23" xfId="0" applyFont="1" applyFill="1" applyBorder="1" applyAlignment="1">
      <alignment horizontal="center" vertical="center"/>
    </xf>
    <xf numFmtId="0" fontId="1" fillId="3" borderId="7" xfId="0" applyFont="1" applyFill="1" applyBorder="1" applyAlignment="1">
      <alignment horizontal="center" vertical="center"/>
    </xf>
    <xf numFmtId="0" fontId="2" fillId="4" borderId="27" xfId="0" applyFont="1" applyFill="1" applyBorder="1" applyAlignment="1">
      <alignment horizontal="left" vertical="center"/>
    </xf>
    <xf numFmtId="0" fontId="2" fillId="4" borderId="18" xfId="0" applyFont="1" applyFill="1" applyBorder="1" applyAlignment="1">
      <alignment horizontal="left" vertical="center"/>
    </xf>
    <xf numFmtId="49" fontId="2" fillId="4" borderId="1" xfId="0" applyNumberFormat="1" applyFont="1" applyFill="1" applyBorder="1" applyAlignment="1">
      <alignment horizontal="center" vertical="center"/>
    </xf>
    <xf numFmtId="0" fontId="2" fillId="4" borderId="10" xfId="0" applyFont="1" applyFill="1" applyBorder="1" applyAlignment="1">
      <alignment horizontal="left" vertical="center"/>
    </xf>
    <xf numFmtId="0" fontId="2" fillId="4" borderId="16" xfId="0" applyFont="1" applyFill="1" applyBorder="1" applyAlignment="1">
      <alignment horizontal="left" vertical="center"/>
    </xf>
    <xf numFmtId="0" fontId="2" fillId="4" borderId="23" xfId="0" applyFont="1" applyFill="1" applyBorder="1" applyAlignment="1">
      <alignment horizontal="left" vertical="center"/>
    </xf>
    <xf numFmtId="0" fontId="2" fillId="4" borderId="7" xfId="0" applyFont="1" applyFill="1" applyBorder="1" applyAlignment="1">
      <alignment horizontal="left"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left" vertical="top"/>
    </xf>
    <xf numFmtId="0" fontId="2" fillId="5" borderId="2" xfId="0" applyFont="1" applyFill="1" applyBorder="1" applyAlignment="1">
      <alignment horizontal="center" vertical="center"/>
    </xf>
    <xf numFmtId="0" fontId="2" fillId="5" borderId="9" xfId="0" applyFont="1" applyFill="1" applyBorder="1" applyAlignment="1">
      <alignment horizontal="center" vertical="center"/>
    </xf>
    <xf numFmtId="0" fontId="2" fillId="5" borderId="1" xfId="0" applyFont="1" applyFill="1" applyBorder="1" applyAlignment="1">
      <alignment horizontal="center" vertical="center"/>
    </xf>
    <xf numFmtId="0" fontId="1" fillId="3" borderId="1" xfId="0" applyFont="1" applyFill="1" applyBorder="1" applyAlignment="1">
      <alignment horizontal="center" vertical="center"/>
    </xf>
    <xf numFmtId="0" fontId="2" fillId="6" borderId="13" xfId="0" applyFont="1" applyFill="1" applyBorder="1" applyAlignment="1">
      <alignment horizontal="left" vertical="center"/>
    </xf>
    <xf numFmtId="0" fontId="2" fillId="6" borderId="15" xfId="0" applyFont="1" applyFill="1" applyBorder="1" applyAlignment="1">
      <alignment horizontal="left" vertical="center"/>
    </xf>
    <xf numFmtId="0" fontId="2" fillId="5" borderId="13" xfId="0" applyFont="1" applyFill="1" applyBorder="1" applyAlignment="1">
      <alignment horizontal="left" vertical="center"/>
    </xf>
    <xf numFmtId="0" fontId="2" fillId="5" borderId="15" xfId="0" applyFont="1" applyFill="1" applyBorder="1" applyAlignment="1">
      <alignment horizontal="left" vertical="center"/>
    </xf>
    <xf numFmtId="0" fontId="2" fillId="4" borderId="1"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4" borderId="9" xfId="0" applyFont="1" applyFill="1" applyBorder="1" applyAlignment="1">
      <alignment horizontal="left" vertical="top" wrapText="1"/>
    </xf>
    <xf numFmtId="0" fontId="2" fillId="4" borderId="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9" xfId="0" applyFont="1" applyFill="1" applyBorder="1" applyAlignment="1">
      <alignment horizontal="left" vertical="center" wrapText="1"/>
    </xf>
    <xf numFmtId="0" fontId="2" fillId="4" borderId="24" xfId="0" applyFont="1" applyFill="1" applyBorder="1" applyAlignment="1">
      <alignment horizontal="left" vertical="center"/>
    </xf>
    <xf numFmtId="0" fontId="2" fillId="4" borderId="6" xfId="0" applyFont="1" applyFill="1" applyBorder="1" applyAlignment="1">
      <alignment horizontal="left" vertical="center"/>
    </xf>
    <xf numFmtId="0" fontId="1" fillId="4" borderId="9" xfId="0" applyFont="1" applyFill="1" applyBorder="1" applyAlignment="1">
      <alignment horizontal="center" vertical="center"/>
    </xf>
    <xf numFmtId="0" fontId="1" fillId="5" borderId="1" xfId="0" applyFont="1" applyFill="1" applyBorder="1" applyAlignment="1">
      <alignment horizontal="center" vertical="center"/>
    </xf>
    <xf numFmtId="0" fontId="1" fillId="5" borderId="9"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5" xfId="0" applyFont="1" applyFill="1" applyBorder="1" applyAlignment="1">
      <alignment horizontal="center" vertical="center"/>
    </xf>
    <xf numFmtId="0" fontId="1" fillId="3" borderId="2"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1" fillId="3" borderId="0" xfId="0" applyFont="1" applyFill="1" applyAlignment="1">
      <alignment horizontal="left" vertical="center"/>
    </xf>
    <xf numFmtId="0" fontId="1" fillId="3" borderId="4" xfId="0" applyFont="1" applyFill="1" applyBorder="1" applyAlignment="1">
      <alignment horizontal="left" vertical="center"/>
    </xf>
    <xf numFmtId="0" fontId="2" fillId="4" borderId="13" xfId="0" applyFont="1" applyFill="1" applyBorder="1" applyAlignment="1">
      <alignment horizontal="left" vertical="center" wrapText="1"/>
    </xf>
    <xf numFmtId="0" fontId="2" fillId="4" borderId="1" xfId="0" applyFont="1" applyFill="1" applyBorder="1" applyAlignment="1">
      <alignment horizontal="left" vertical="center"/>
    </xf>
    <xf numFmtId="0" fontId="2" fillId="4" borderId="9" xfId="0" applyFont="1" applyFill="1" applyBorder="1" applyAlignment="1">
      <alignment horizontal="left" vertical="center"/>
    </xf>
    <xf numFmtId="0" fontId="2" fillId="10" borderId="1" xfId="0" applyFont="1" applyFill="1" applyBorder="1" applyAlignment="1">
      <alignment horizontal="left" vertical="center"/>
    </xf>
    <xf numFmtId="0" fontId="2" fillId="10" borderId="9" xfId="0" applyFont="1" applyFill="1" applyBorder="1" applyAlignment="1">
      <alignment horizontal="left" vertical="center"/>
    </xf>
    <xf numFmtId="0" fontId="10" fillId="6" borderId="13" xfId="0" applyFont="1" applyFill="1" applyBorder="1" applyAlignment="1">
      <alignment horizontal="left" vertical="center" wrapText="1"/>
    </xf>
    <xf numFmtId="0" fontId="10" fillId="6" borderId="15" xfId="0" applyFont="1" applyFill="1" applyBorder="1" applyAlignment="1">
      <alignment horizontal="left" vertical="center" wrapText="1"/>
    </xf>
    <xf numFmtId="0" fontId="10" fillId="6" borderId="8" xfId="0" applyFont="1" applyFill="1" applyBorder="1" applyAlignment="1">
      <alignment horizontal="left" vertical="center" wrapText="1"/>
    </xf>
    <xf numFmtId="0" fontId="2" fillId="4" borderId="13" xfId="0" applyFont="1" applyFill="1" applyBorder="1" applyAlignment="1">
      <alignment horizontal="center" vertical="center"/>
    </xf>
    <xf numFmtId="0" fontId="2" fillId="4" borderId="15" xfId="0" applyFont="1" applyFill="1" applyBorder="1" applyAlignment="1">
      <alignment horizontal="center" vertical="center"/>
    </xf>
    <xf numFmtId="0" fontId="1" fillId="3" borderId="0" xfId="0" applyFont="1" applyFill="1" applyAlignment="1">
      <alignment horizontal="center" vertical="center" wrapText="1"/>
    </xf>
    <xf numFmtId="0" fontId="1" fillId="3" borderId="4" xfId="0" applyFont="1" applyFill="1" applyBorder="1" applyAlignment="1">
      <alignment horizontal="center" vertical="center" wrapText="1"/>
    </xf>
    <xf numFmtId="0" fontId="2" fillId="4" borderId="25" xfId="0" applyFont="1" applyFill="1" applyBorder="1" applyAlignment="1">
      <alignment horizontal="left" vertical="center"/>
    </xf>
    <xf numFmtId="0" fontId="2" fillId="4" borderId="26" xfId="0" applyFont="1" applyFill="1" applyBorder="1" applyAlignment="1">
      <alignment horizontal="left" vertical="center"/>
    </xf>
    <xf numFmtId="0" fontId="2" fillId="4" borderId="25" xfId="0" applyFont="1" applyFill="1" applyBorder="1" applyAlignment="1">
      <alignment horizontal="center" vertical="center"/>
    </xf>
    <xf numFmtId="0" fontId="2" fillId="4" borderId="26" xfId="0" applyFont="1" applyFill="1" applyBorder="1" applyAlignment="1">
      <alignment horizontal="center" vertical="center"/>
    </xf>
    <xf numFmtId="0" fontId="5" fillId="0" borderId="0" xfId="0" applyFont="1" applyAlignment="1">
      <alignment horizont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49" fontId="1" fillId="4" borderId="1" xfId="0" applyNumberFormat="1" applyFont="1" applyFill="1" applyBorder="1" applyAlignment="1">
      <alignment horizontal="center" vertical="center"/>
    </xf>
    <xf numFmtId="49" fontId="1" fillId="4" borderId="2" xfId="0" applyNumberFormat="1" applyFont="1" applyFill="1" applyBorder="1" applyAlignment="1">
      <alignment horizontal="center" vertical="center"/>
    </xf>
    <xf numFmtId="49" fontId="1" fillId="4" borderId="9" xfId="0" applyNumberFormat="1" applyFont="1" applyFill="1" applyBorder="1" applyAlignment="1">
      <alignment horizontal="center" vertical="center"/>
    </xf>
    <xf numFmtId="0" fontId="2" fillId="5" borderId="1" xfId="0" applyFont="1" applyFill="1" applyBorder="1" applyAlignment="1">
      <alignment vertical="top" wrapText="1"/>
    </xf>
    <xf numFmtId="0" fontId="2" fillId="5" borderId="2" xfId="0" applyFont="1" applyFill="1" applyBorder="1" applyAlignment="1">
      <alignment vertical="top" wrapText="1"/>
    </xf>
    <xf numFmtId="0" fontId="2" fillId="5" borderId="10" xfId="0" applyFont="1" applyFill="1" applyBorder="1" applyAlignment="1">
      <alignment horizontal="left" vertical="top"/>
    </xf>
    <xf numFmtId="0" fontId="2" fillId="5" borderId="16" xfId="0" applyFont="1" applyFill="1" applyBorder="1" applyAlignment="1">
      <alignment horizontal="left" vertical="top"/>
    </xf>
    <xf numFmtId="0" fontId="1" fillId="3" borderId="13"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21" xfId="0" applyFont="1" applyFill="1" applyBorder="1" applyAlignment="1">
      <alignment horizontal="left" vertical="center"/>
    </xf>
    <xf numFmtId="0" fontId="1" fillId="3" borderId="22" xfId="0" applyFont="1" applyFill="1" applyBorder="1" applyAlignment="1">
      <alignment horizontal="left" vertical="center"/>
    </xf>
    <xf numFmtId="0" fontId="2" fillId="6" borderId="13" xfId="0" applyFont="1" applyFill="1" applyBorder="1" applyAlignment="1">
      <alignment horizontal="center" vertical="center"/>
    </xf>
    <xf numFmtId="0" fontId="2" fillId="6" borderId="14" xfId="0" applyFont="1" applyFill="1" applyBorder="1" applyAlignment="1">
      <alignment horizontal="center" vertical="center"/>
    </xf>
    <xf numFmtId="0" fontId="2" fillId="6" borderId="15"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2" xfId="0" applyFont="1" applyFill="1" applyBorder="1" applyAlignment="1">
      <alignment horizontal="left" vertical="center" wrapText="1"/>
    </xf>
    <xf numFmtId="0" fontId="2" fillId="5" borderId="13" xfId="0" applyFont="1" applyFill="1" applyBorder="1" applyAlignment="1">
      <alignment horizontal="left" vertical="top"/>
    </xf>
    <xf numFmtId="0" fontId="2" fillId="5" borderId="15" xfId="0" applyFont="1" applyFill="1" applyBorder="1" applyAlignment="1">
      <alignment horizontal="left" vertical="top"/>
    </xf>
    <xf numFmtId="49" fontId="2" fillId="5" borderId="43" xfId="0" applyNumberFormat="1" applyFont="1" applyFill="1" applyBorder="1" applyAlignment="1">
      <alignment horizontal="left" vertical="center"/>
    </xf>
    <xf numFmtId="49" fontId="2" fillId="5" borderId="42" xfId="0" applyNumberFormat="1" applyFont="1" applyFill="1" applyBorder="1" applyAlignment="1">
      <alignment horizontal="left" vertical="center"/>
    </xf>
    <xf numFmtId="0" fontId="2" fillId="6" borderId="13" xfId="0" applyFont="1" applyFill="1" applyBorder="1" applyAlignment="1">
      <alignment horizontal="center" vertical="top"/>
    </xf>
    <xf numFmtId="0" fontId="2" fillId="6" borderId="14" xfId="0" applyFont="1" applyFill="1" applyBorder="1" applyAlignment="1">
      <alignment horizontal="center" vertical="top"/>
    </xf>
    <xf numFmtId="0" fontId="16" fillId="0" borderId="0" xfId="0" applyFont="1" applyAlignment="1">
      <alignment horizontal="center"/>
    </xf>
    <xf numFmtId="0" fontId="0" fillId="0" borderId="0" xfId="0" applyAlignment="1">
      <alignment horizontal="center" vertical="center" wrapText="1"/>
    </xf>
    <xf numFmtId="0" fontId="2" fillId="4" borderId="41" xfId="0" applyFont="1" applyFill="1" applyBorder="1" applyAlignment="1">
      <alignment horizontal="center" vertical="center"/>
    </xf>
    <xf numFmtId="0" fontId="1" fillId="3" borderId="21" xfId="0" applyFont="1" applyFill="1" applyBorder="1" applyAlignment="1">
      <alignment horizontal="center" vertical="center"/>
    </xf>
    <xf numFmtId="0" fontId="1" fillId="3" borderId="22" xfId="0" applyFont="1" applyFill="1" applyBorder="1" applyAlignment="1">
      <alignment horizontal="center" vertical="center"/>
    </xf>
    <xf numFmtId="0" fontId="2" fillId="6" borderId="13" xfId="0" applyFont="1" applyFill="1" applyBorder="1" applyAlignment="1">
      <alignment horizontal="left" vertical="top"/>
    </xf>
    <xf numFmtId="0" fontId="2" fillId="6" borderId="15" xfId="0" applyFont="1" applyFill="1" applyBorder="1" applyAlignment="1">
      <alignment horizontal="left" vertical="top"/>
    </xf>
    <xf numFmtId="0" fontId="2" fillId="6" borderId="10" xfId="0" applyFont="1" applyFill="1" applyBorder="1" applyAlignment="1">
      <alignment horizontal="left" vertical="top"/>
    </xf>
    <xf numFmtId="0" fontId="2" fillId="6" borderId="16" xfId="0" applyFont="1" applyFill="1" applyBorder="1" applyAlignment="1">
      <alignment horizontal="left" vertical="top"/>
    </xf>
    <xf numFmtId="0" fontId="2" fillId="6" borderId="15" xfId="0" applyFont="1" applyFill="1" applyBorder="1" applyAlignment="1">
      <alignment horizontal="center" vertical="top"/>
    </xf>
    <xf numFmtId="0" fontId="2" fillId="6" borderId="10" xfId="0" applyFont="1" applyFill="1" applyBorder="1" applyAlignment="1">
      <alignment horizontal="left" vertical="center"/>
    </xf>
    <xf numFmtId="0" fontId="2" fillId="6" borderId="16" xfId="0" applyFont="1" applyFill="1" applyBorder="1" applyAlignment="1">
      <alignment horizontal="left" vertical="center"/>
    </xf>
    <xf numFmtId="0" fontId="2" fillId="4" borderId="15" xfId="0" applyFont="1" applyFill="1" applyBorder="1" applyAlignment="1">
      <alignment horizontal="left" vertical="center" wrapText="1"/>
    </xf>
    <xf numFmtId="0" fontId="14" fillId="0" borderId="0" xfId="0" applyFont="1" applyAlignment="1">
      <alignment horizontal="center"/>
    </xf>
    <xf numFmtId="0" fontId="1" fillId="3" borderId="10" xfId="0" applyFont="1" applyFill="1" applyBorder="1" applyAlignment="1">
      <alignment horizontal="left" vertical="center" wrapText="1"/>
    </xf>
    <xf numFmtId="0" fontId="1" fillId="3" borderId="16" xfId="0" applyFont="1" applyFill="1" applyBorder="1" applyAlignment="1">
      <alignment horizontal="left" vertical="center" wrapText="1"/>
    </xf>
    <xf numFmtId="0" fontId="1" fillId="3" borderId="23" xfId="0" applyFont="1" applyFill="1" applyBorder="1" applyAlignment="1">
      <alignment horizontal="left" vertical="center" wrapText="1"/>
    </xf>
    <xf numFmtId="0" fontId="1" fillId="3" borderId="7" xfId="0" applyFont="1" applyFill="1" applyBorder="1" applyAlignment="1">
      <alignment horizontal="left" vertical="center" wrapText="1"/>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1" fillId="3" borderId="10" xfId="0" applyFont="1" applyFill="1" applyBorder="1" applyAlignment="1">
      <alignment horizontal="left" vertical="center"/>
    </xf>
    <xf numFmtId="0" fontId="1" fillId="3" borderId="16" xfId="0" applyFont="1" applyFill="1" applyBorder="1" applyAlignment="1">
      <alignment horizontal="left" vertical="center"/>
    </xf>
    <xf numFmtId="0" fontId="1" fillId="3" borderId="23" xfId="0" applyFont="1" applyFill="1" applyBorder="1" applyAlignment="1">
      <alignment horizontal="left" vertical="center"/>
    </xf>
    <xf numFmtId="0" fontId="1" fillId="3" borderId="7" xfId="0" applyFont="1" applyFill="1" applyBorder="1" applyAlignment="1">
      <alignment horizontal="left" vertical="center"/>
    </xf>
    <xf numFmtId="0" fontId="0" fillId="5" borderId="47" xfId="0" applyFill="1" applyBorder="1" applyAlignment="1">
      <alignment horizontal="left" vertical="center" wrapText="1"/>
    </xf>
    <xf numFmtId="0" fontId="0" fillId="5" borderId="48" xfId="0" applyFill="1" applyBorder="1" applyAlignment="1">
      <alignment horizontal="left" vertical="center" wrapText="1"/>
    </xf>
    <xf numFmtId="0" fontId="0" fillId="5" borderId="45" xfId="0" applyFill="1" applyBorder="1" applyAlignment="1">
      <alignment horizontal="left" vertical="center" wrapText="1"/>
    </xf>
    <xf numFmtId="0" fontId="0" fillId="5" borderId="46" xfId="0" applyFill="1" applyBorder="1" applyAlignment="1">
      <alignment horizontal="left" vertical="center" wrapText="1"/>
    </xf>
    <xf numFmtId="0" fontId="0" fillId="5" borderId="8" xfId="0" applyFill="1" applyBorder="1" applyAlignment="1">
      <alignment horizontal="left"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xf numFmtId="0" fontId="1" fillId="3" borderId="3" xfId="0" applyFont="1" applyFill="1" applyBorder="1" applyAlignment="1">
      <alignment horizontal="left" vertical="center" wrapText="1"/>
    </xf>
    <xf numFmtId="0" fontId="1" fillId="3" borderId="0" xfId="0" applyFont="1" applyFill="1" applyAlignment="1">
      <alignment horizontal="left" vertical="center" wrapText="1"/>
    </xf>
    <xf numFmtId="0" fontId="10" fillId="5" borderId="8" xfId="0" applyFont="1" applyFill="1" applyBorder="1" applyAlignment="1">
      <alignment horizontal="left" vertical="center" wrapText="1"/>
    </xf>
    <xf numFmtId="0" fontId="2" fillId="4" borderId="13" xfId="0" applyFont="1" applyFill="1" applyBorder="1" applyAlignment="1">
      <alignment horizontal="left" vertical="top" wrapText="1"/>
    </xf>
    <xf numFmtId="0" fontId="2" fillId="4" borderId="15" xfId="0" applyFont="1" applyFill="1" applyBorder="1" applyAlignment="1">
      <alignment horizontal="left" vertical="top" wrapText="1"/>
    </xf>
    <xf numFmtId="0" fontId="1" fillId="3" borderId="11" xfId="0" applyFont="1" applyFill="1" applyBorder="1" applyAlignment="1">
      <alignment horizontal="left" vertical="center"/>
    </xf>
    <xf numFmtId="0" fontId="5" fillId="8" borderId="36" xfId="0" applyFont="1" applyFill="1" applyBorder="1" applyAlignment="1">
      <alignment horizontal="center" vertical="center" wrapText="1"/>
    </xf>
    <xf numFmtId="0" fontId="5" fillId="8" borderId="40" xfId="0" applyFont="1" applyFill="1" applyBorder="1" applyAlignment="1">
      <alignment horizontal="center" vertical="center" wrapText="1"/>
    </xf>
    <xf numFmtId="0" fontId="5" fillId="8" borderId="37" xfId="0" applyFont="1" applyFill="1" applyBorder="1" applyAlignment="1">
      <alignment horizontal="center" vertical="center" wrapText="1"/>
    </xf>
    <xf numFmtId="0" fontId="5" fillId="8" borderId="38" xfId="0" applyFont="1" applyFill="1" applyBorder="1" applyAlignment="1">
      <alignment horizontal="center" vertical="center" wrapText="1"/>
    </xf>
    <xf numFmtId="0" fontId="5" fillId="8" borderId="39" xfId="0" applyFont="1" applyFill="1" applyBorder="1" applyAlignment="1">
      <alignment horizontal="center" vertical="center" wrapText="1"/>
    </xf>
    <xf numFmtId="0" fontId="2" fillId="5" borderId="13" xfId="0" applyFont="1" applyFill="1" applyBorder="1" applyAlignment="1">
      <alignment horizontal="left" vertical="center" wrapText="1"/>
    </xf>
    <xf numFmtId="0" fontId="2" fillId="5" borderId="15" xfId="0" applyFont="1" applyFill="1" applyBorder="1" applyAlignment="1">
      <alignment horizontal="left"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23" xfId="0" applyFont="1" applyFill="1" applyBorder="1" applyAlignment="1">
      <alignment horizontal="left" vertical="center" wrapText="1"/>
    </xf>
    <xf numFmtId="0" fontId="2" fillId="5" borderId="7" xfId="0" applyFont="1" applyFill="1" applyBorder="1" applyAlignment="1">
      <alignment horizontal="left" vertical="center" wrapText="1"/>
    </xf>
    <xf numFmtId="0" fontId="2" fillId="5" borderId="13" xfId="0" applyFont="1" applyFill="1" applyBorder="1" applyAlignment="1">
      <alignment horizontal="left" vertical="top" wrapText="1"/>
    </xf>
    <xf numFmtId="0" fontId="2" fillId="5" borderId="15" xfId="0" applyFont="1" applyFill="1" applyBorder="1" applyAlignment="1">
      <alignment horizontal="left" vertical="top" wrapText="1"/>
    </xf>
    <xf numFmtId="0" fontId="10" fillId="6" borderId="14" xfId="0" applyFont="1" applyFill="1" applyBorder="1" applyAlignment="1">
      <alignment horizontal="center" wrapText="1"/>
    </xf>
    <xf numFmtId="0" fontId="10" fillId="6" borderId="15" xfId="0" applyFont="1" applyFill="1" applyBorder="1" applyAlignment="1">
      <alignment horizontal="center" wrapText="1"/>
    </xf>
    <xf numFmtId="0" fontId="1" fillId="3" borderId="10" xfId="0" applyFont="1" applyFill="1" applyBorder="1" applyAlignment="1">
      <alignment horizontal="center" vertical="center" wrapText="1"/>
    </xf>
    <xf numFmtId="0" fontId="1" fillId="3" borderId="3" xfId="0" applyFont="1" applyFill="1" applyBorder="1" applyAlignment="1">
      <alignment horizontal="center" vertical="center" wrapText="1"/>
    </xf>
  </cellXfs>
  <cellStyles count="1">
    <cellStyle name="Normalny" xfId="0" builtinId="0"/>
  </cellStyles>
  <dxfs count="1">
    <dxf>
      <alignment horizontal="general" vertical="bottom" textRotation="0" wrapText="1" indent="0" justifyLastLine="0" shrinkToFit="0" readingOrder="0"/>
    </dxf>
  </dxfs>
  <tableStyles count="0" defaultTableStyle="TableStyleMedium2" defaultPivotStyle="PivotStyleLight16"/>
  <colors>
    <mruColors>
      <color rgb="FFFBCF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103415</xdr:colOff>
      <xdr:row>55</xdr:row>
      <xdr:rowOff>102870</xdr:rowOff>
    </xdr:from>
    <xdr:to>
      <xdr:col>10</xdr:col>
      <xdr:colOff>3587840</xdr:colOff>
      <xdr:row>64</xdr:row>
      <xdr:rowOff>178989</xdr:rowOff>
    </xdr:to>
    <xdr:pic>
      <xdr:nvPicPr>
        <xdr:cNvPr id="2" name="Image 1">
          <a:extLst>
            <a:ext uri="{FF2B5EF4-FFF2-40B4-BE49-F238E27FC236}">
              <a16:creationId xmlns:a16="http://schemas.microsoft.com/office/drawing/2014/main" id="{E5D80B75-FDD1-4DB9-BB6D-5D6072F572BB}"/>
            </a:ext>
          </a:extLst>
        </xdr:cNvPr>
        <xdr:cNvPicPr>
          <a:picLocks noChangeAspect="1"/>
        </xdr:cNvPicPr>
      </xdr:nvPicPr>
      <xdr:blipFill>
        <a:blip xmlns:r="http://schemas.openxmlformats.org/officeDocument/2006/relationships" r:embed="rId1"/>
        <a:stretch>
          <a:fillRect/>
        </a:stretch>
      </xdr:blipFill>
      <xdr:spPr>
        <a:xfrm>
          <a:off x="15200540" y="20886420"/>
          <a:ext cx="3481250" cy="1873168"/>
        </a:xfrm>
        <a:prstGeom prst="rect">
          <a:avLst/>
        </a:prstGeom>
      </xdr:spPr>
    </xdr:pic>
    <xdr:clientData/>
  </xdr:twoCellAnchor>
  <xdr:twoCellAnchor editAs="oneCell">
    <xdr:from>
      <xdr:col>10</xdr:col>
      <xdr:colOff>71846</xdr:colOff>
      <xdr:row>66</xdr:row>
      <xdr:rowOff>76200</xdr:rowOff>
    </xdr:from>
    <xdr:to>
      <xdr:col>10</xdr:col>
      <xdr:colOff>3551282</xdr:colOff>
      <xdr:row>69</xdr:row>
      <xdr:rowOff>182845</xdr:rowOff>
    </xdr:to>
    <xdr:pic>
      <xdr:nvPicPr>
        <xdr:cNvPr id="3" name="Image 2">
          <a:extLst>
            <a:ext uri="{FF2B5EF4-FFF2-40B4-BE49-F238E27FC236}">
              <a16:creationId xmlns:a16="http://schemas.microsoft.com/office/drawing/2014/main" id="{387F7378-F5B9-4F01-8AA3-21AD5017E93D}"/>
            </a:ext>
          </a:extLst>
        </xdr:cNvPr>
        <xdr:cNvPicPr>
          <a:picLocks noChangeAspect="1"/>
        </xdr:cNvPicPr>
      </xdr:nvPicPr>
      <xdr:blipFill>
        <a:blip xmlns:r="http://schemas.openxmlformats.org/officeDocument/2006/relationships" r:embed="rId2"/>
        <a:stretch>
          <a:fillRect/>
        </a:stretch>
      </xdr:blipFill>
      <xdr:spPr>
        <a:xfrm>
          <a:off x="18512246" y="22494240"/>
          <a:ext cx="3483428" cy="694655"/>
        </a:xfrm>
        <a:prstGeom prst="rect">
          <a:avLst/>
        </a:prstGeom>
      </xdr:spPr>
    </xdr:pic>
    <xdr:clientData/>
  </xdr:twoCellAnchor>
  <xdr:twoCellAnchor editAs="oneCell">
    <xdr:from>
      <xdr:col>10</xdr:col>
      <xdr:colOff>71847</xdr:colOff>
      <xdr:row>70</xdr:row>
      <xdr:rowOff>114300</xdr:rowOff>
    </xdr:from>
    <xdr:to>
      <xdr:col>10</xdr:col>
      <xdr:colOff>3630567</xdr:colOff>
      <xdr:row>72</xdr:row>
      <xdr:rowOff>39544</xdr:rowOff>
    </xdr:to>
    <xdr:pic>
      <xdr:nvPicPr>
        <xdr:cNvPr id="4" name="Image 3">
          <a:extLst>
            <a:ext uri="{FF2B5EF4-FFF2-40B4-BE49-F238E27FC236}">
              <a16:creationId xmlns:a16="http://schemas.microsoft.com/office/drawing/2014/main" id="{CFB53CC2-76AE-4EAB-8CA1-27726F539838}"/>
            </a:ext>
          </a:extLst>
        </xdr:cNvPr>
        <xdr:cNvPicPr>
          <a:picLocks noChangeAspect="1"/>
        </xdr:cNvPicPr>
      </xdr:nvPicPr>
      <xdr:blipFill>
        <a:blip xmlns:r="http://schemas.openxmlformats.org/officeDocument/2006/relationships" r:embed="rId3"/>
        <a:stretch>
          <a:fillRect/>
        </a:stretch>
      </xdr:blipFill>
      <xdr:spPr>
        <a:xfrm>
          <a:off x="18512247" y="23324820"/>
          <a:ext cx="3548742" cy="3214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144780</xdr:colOff>
      <xdr:row>11</xdr:row>
      <xdr:rowOff>76200</xdr:rowOff>
    </xdr:from>
    <xdr:to>
      <xdr:col>8</xdr:col>
      <xdr:colOff>3617322</xdr:colOff>
      <xdr:row>14</xdr:row>
      <xdr:rowOff>400603</xdr:rowOff>
    </xdr:to>
    <xdr:pic>
      <xdr:nvPicPr>
        <xdr:cNvPr id="2" name="Image 1">
          <a:extLst>
            <a:ext uri="{FF2B5EF4-FFF2-40B4-BE49-F238E27FC236}">
              <a16:creationId xmlns:a16="http://schemas.microsoft.com/office/drawing/2014/main" id="{97BE3E22-14B1-4522-AB64-B709F1963357}"/>
            </a:ext>
          </a:extLst>
        </xdr:cNvPr>
        <xdr:cNvPicPr>
          <a:picLocks noChangeAspect="1"/>
        </xdr:cNvPicPr>
      </xdr:nvPicPr>
      <xdr:blipFill>
        <a:blip xmlns:r="http://schemas.openxmlformats.org/officeDocument/2006/relationships" r:embed="rId1"/>
        <a:stretch>
          <a:fillRect/>
        </a:stretch>
      </xdr:blipFill>
      <xdr:spPr>
        <a:xfrm>
          <a:off x="10066020" y="3200400"/>
          <a:ext cx="3472542" cy="1856023"/>
        </a:xfrm>
        <a:prstGeom prst="rect">
          <a:avLst/>
        </a:prstGeom>
      </xdr:spPr>
    </xdr:pic>
    <xdr:clientData/>
  </xdr:twoCellAnchor>
  <xdr:twoCellAnchor editAs="oneCell">
    <xdr:from>
      <xdr:col>8</xdr:col>
      <xdr:colOff>131717</xdr:colOff>
      <xdr:row>15</xdr:row>
      <xdr:rowOff>2177</xdr:rowOff>
    </xdr:from>
    <xdr:to>
      <xdr:col>8</xdr:col>
      <xdr:colOff>3615145</xdr:colOff>
      <xdr:row>16</xdr:row>
      <xdr:rowOff>179217</xdr:rowOff>
    </xdr:to>
    <xdr:pic>
      <xdr:nvPicPr>
        <xdr:cNvPr id="3" name="Image 2">
          <a:extLst>
            <a:ext uri="{FF2B5EF4-FFF2-40B4-BE49-F238E27FC236}">
              <a16:creationId xmlns:a16="http://schemas.microsoft.com/office/drawing/2014/main" id="{FFDBAFD7-A22C-40D4-A04A-4F9F33013E65}"/>
            </a:ext>
          </a:extLst>
        </xdr:cNvPr>
        <xdr:cNvPicPr>
          <a:picLocks noChangeAspect="1"/>
        </xdr:cNvPicPr>
      </xdr:nvPicPr>
      <xdr:blipFill>
        <a:blip xmlns:r="http://schemas.openxmlformats.org/officeDocument/2006/relationships" r:embed="rId2"/>
        <a:stretch>
          <a:fillRect/>
        </a:stretch>
      </xdr:blipFill>
      <xdr:spPr>
        <a:xfrm>
          <a:off x="10418717" y="5200106"/>
          <a:ext cx="3483428" cy="680504"/>
        </a:xfrm>
        <a:prstGeom prst="rect">
          <a:avLst/>
        </a:prstGeom>
      </xdr:spPr>
    </xdr:pic>
    <xdr:clientData/>
  </xdr:twoCellAnchor>
  <xdr:twoCellAnchor editAs="oneCell">
    <xdr:from>
      <xdr:col>8</xdr:col>
      <xdr:colOff>143692</xdr:colOff>
      <xdr:row>16</xdr:row>
      <xdr:rowOff>297180</xdr:rowOff>
    </xdr:from>
    <xdr:to>
      <xdr:col>8</xdr:col>
      <xdr:colOff>3692434</xdr:colOff>
      <xdr:row>17</xdr:row>
      <xdr:rowOff>108125</xdr:rowOff>
    </xdr:to>
    <xdr:pic>
      <xdr:nvPicPr>
        <xdr:cNvPr id="4" name="Image 3">
          <a:extLst>
            <a:ext uri="{FF2B5EF4-FFF2-40B4-BE49-F238E27FC236}">
              <a16:creationId xmlns:a16="http://schemas.microsoft.com/office/drawing/2014/main" id="{917B35B2-EE93-4150-B1EA-AC5B01A3EE70}"/>
            </a:ext>
          </a:extLst>
        </xdr:cNvPr>
        <xdr:cNvPicPr>
          <a:picLocks noChangeAspect="1"/>
        </xdr:cNvPicPr>
      </xdr:nvPicPr>
      <xdr:blipFill>
        <a:blip xmlns:r="http://schemas.openxmlformats.org/officeDocument/2006/relationships" r:embed="rId3"/>
        <a:stretch>
          <a:fillRect/>
        </a:stretch>
      </xdr:blipFill>
      <xdr:spPr>
        <a:xfrm>
          <a:off x="10064932" y="5974080"/>
          <a:ext cx="3548742" cy="32148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B3653FB-379C-410D-A49E-6CFBB196A2D4}" name="Tableau1" displayName="Tableau1" ref="A3:B11" totalsRowShown="0">
  <autoFilter ref="A3:B11" xr:uid="{2B3653FB-379C-410D-A49E-6CFBB196A2D4}"/>
  <tableColumns count="2">
    <tableColumn id="1" xr3:uid="{88FA9E35-541D-4B2C-80FF-4EA56ADF7D56}" name="Data Types"/>
    <tableColumn id="2" xr3:uid="{9105A348-74F0-4B22-8DC5-3E351C7B0114}" name="Implementation" dataDxfId="0"/>
  </tableColumns>
  <tableStyleInfo name="TableStyleMedium8"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115A8-5A53-49E1-9109-40A65CAA4118}">
  <dimension ref="A2:B11"/>
  <sheetViews>
    <sheetView zoomScale="145" zoomScaleNormal="145" workbookViewId="0">
      <selection activeCell="B17" sqref="B17"/>
    </sheetView>
  </sheetViews>
  <sheetFormatPr defaultColWidth="10.90625" defaultRowHeight="14.5" x14ac:dyDescent="0.35"/>
  <cols>
    <col min="1" max="1" width="17.54296875" customWidth="1"/>
    <col min="2" max="2" width="100.453125" customWidth="1"/>
  </cols>
  <sheetData>
    <row r="2" spans="1:2" ht="18.5" x14ac:dyDescent="0.45">
      <c r="A2" s="258" t="s">
        <v>1612</v>
      </c>
    </row>
    <row r="3" spans="1:2" x14ac:dyDescent="0.35">
      <c r="A3" t="s">
        <v>1617</v>
      </c>
      <c r="B3" t="s">
        <v>1605</v>
      </c>
    </row>
    <row r="4" spans="1:2" ht="43.5" x14ac:dyDescent="0.35">
      <c r="A4" t="s">
        <v>1606</v>
      </c>
      <c r="B4" s="137" t="s">
        <v>1607</v>
      </c>
    </row>
    <row r="5" spans="1:2" ht="43.5" x14ac:dyDescent="0.35">
      <c r="A5" t="s">
        <v>1581</v>
      </c>
      <c r="B5" s="137" t="s">
        <v>1608</v>
      </c>
    </row>
    <row r="6" spans="1:2" ht="43.5" x14ac:dyDescent="0.35">
      <c r="A6" t="s">
        <v>1565</v>
      </c>
      <c r="B6" s="137" t="s">
        <v>1609</v>
      </c>
    </row>
    <row r="7" spans="1:2" ht="43.5" x14ac:dyDescent="0.35">
      <c r="A7" t="s">
        <v>1563</v>
      </c>
      <c r="B7" s="137" t="s">
        <v>1610</v>
      </c>
    </row>
    <row r="8" spans="1:2" ht="43.5" x14ac:dyDescent="0.35">
      <c r="A8" t="s">
        <v>1567</v>
      </c>
      <c r="B8" s="137" t="s">
        <v>1611</v>
      </c>
    </row>
    <row r="9" spans="1:2" ht="43.5" x14ac:dyDescent="0.35">
      <c r="B9" s="137" t="s">
        <v>1616</v>
      </c>
    </row>
    <row r="10" spans="1:2" ht="58" x14ac:dyDescent="0.35">
      <c r="A10" t="s">
        <v>1564</v>
      </c>
      <c r="B10" s="137" t="s">
        <v>1615</v>
      </c>
    </row>
    <row r="11" spans="1:2" ht="72.5" x14ac:dyDescent="0.35">
      <c r="A11" t="s">
        <v>1613</v>
      </c>
      <c r="B11" s="137" t="s">
        <v>1614</v>
      </c>
    </row>
  </sheetData>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ED41B-D5F8-4AD1-A796-1C6350A0A5CA}">
  <dimension ref="A1:K31"/>
  <sheetViews>
    <sheetView zoomScaleNormal="100" workbookViewId="0">
      <selection sqref="A1:K1"/>
    </sheetView>
  </sheetViews>
  <sheetFormatPr defaultColWidth="10.90625" defaultRowHeight="14.5" x14ac:dyDescent="0.35"/>
  <cols>
    <col min="1" max="1" width="11.453125" style="81"/>
    <col min="4" max="4" width="11.453125" style="16"/>
    <col min="5" max="5" width="21.453125" style="16" customWidth="1"/>
    <col min="6" max="6" width="47.81640625" style="137" customWidth="1"/>
    <col min="7" max="8" width="11.453125" style="81"/>
    <col min="9" max="9" width="22.453125" style="101" customWidth="1"/>
    <col min="13" max="13" width="15.453125" customWidth="1"/>
  </cols>
  <sheetData>
    <row r="1" spans="1:11" ht="21.5" thickBot="1" x14ac:dyDescent="0.55000000000000004">
      <c r="A1" s="399" t="s">
        <v>1738</v>
      </c>
      <c r="B1" s="399"/>
      <c r="C1" s="399"/>
      <c r="D1" s="399"/>
      <c r="E1" s="399"/>
      <c r="F1" s="399"/>
      <c r="G1" s="399"/>
      <c r="H1" s="399"/>
      <c r="I1" s="399"/>
      <c r="J1" s="399"/>
      <c r="K1" s="399"/>
    </row>
    <row r="2" spans="1:11" x14ac:dyDescent="0.35">
      <c r="A2" s="1" t="s">
        <v>0</v>
      </c>
      <c r="B2" s="297" t="s">
        <v>483</v>
      </c>
      <c r="C2" s="297" t="s">
        <v>40</v>
      </c>
      <c r="D2" s="420" t="s">
        <v>1</v>
      </c>
      <c r="E2" s="421"/>
      <c r="F2" s="368" t="s">
        <v>2</v>
      </c>
      <c r="G2" s="282" t="s">
        <v>638</v>
      </c>
      <c r="H2" s="282" t="s">
        <v>639</v>
      </c>
      <c r="I2" s="282" t="s">
        <v>609</v>
      </c>
      <c r="J2" s="282" t="s">
        <v>3</v>
      </c>
      <c r="K2" s="297" t="s">
        <v>380</v>
      </c>
    </row>
    <row r="3" spans="1:11" ht="15" thickBot="1" x14ac:dyDescent="0.4">
      <c r="A3" s="2" t="s">
        <v>1004</v>
      </c>
      <c r="B3" s="283"/>
      <c r="C3" s="283"/>
      <c r="D3" s="422"/>
      <c r="E3" s="423"/>
      <c r="F3" s="369"/>
      <c r="G3" s="283"/>
      <c r="H3" s="283"/>
      <c r="I3" s="283"/>
      <c r="J3" s="283" t="s">
        <v>3</v>
      </c>
      <c r="K3" s="283"/>
    </row>
    <row r="4" spans="1:11" ht="24.5" thickBot="1" x14ac:dyDescent="0.4">
      <c r="A4" s="58">
        <v>8112</v>
      </c>
      <c r="B4" s="7" t="s">
        <v>1443</v>
      </c>
      <c r="C4" s="7" t="s">
        <v>1442</v>
      </c>
      <c r="D4" s="317" t="s">
        <v>1470</v>
      </c>
      <c r="E4" s="318"/>
      <c r="F4" s="9" t="s">
        <v>1471</v>
      </c>
      <c r="G4" s="13">
        <v>4</v>
      </c>
      <c r="H4" s="7" t="s">
        <v>1567</v>
      </c>
      <c r="I4" s="7" t="s">
        <v>1472</v>
      </c>
      <c r="J4" s="17" t="s">
        <v>658</v>
      </c>
      <c r="K4" s="26" t="s">
        <v>1584</v>
      </c>
    </row>
    <row r="5" spans="1:11" ht="117" customHeight="1" thickBot="1" x14ac:dyDescent="0.4">
      <c r="A5" s="58">
        <v>8114</v>
      </c>
      <c r="B5" s="7" t="s">
        <v>1445</v>
      </c>
      <c r="C5" s="7" t="s">
        <v>1444</v>
      </c>
      <c r="D5" s="317" t="s">
        <v>1473</v>
      </c>
      <c r="E5" s="318"/>
      <c r="F5" s="9" t="s">
        <v>1474</v>
      </c>
      <c r="G5" s="13">
        <v>1</v>
      </c>
      <c r="H5" s="7" t="s">
        <v>60</v>
      </c>
      <c r="I5" s="17" t="s">
        <v>1475</v>
      </c>
      <c r="J5" s="17" t="s">
        <v>658</v>
      </c>
      <c r="K5" s="26" t="s">
        <v>1584</v>
      </c>
    </row>
    <row r="6" spans="1:11" ht="24.5" thickBot="1" x14ac:dyDescent="0.4">
      <c r="A6" s="58">
        <v>8115</v>
      </c>
      <c r="B6" s="7" t="s">
        <v>1446</v>
      </c>
      <c r="C6" s="7" t="s">
        <v>1447</v>
      </c>
      <c r="D6" s="317" t="s">
        <v>1476</v>
      </c>
      <c r="E6" s="318"/>
      <c r="F6" s="9" t="s">
        <v>1477</v>
      </c>
      <c r="G6" s="13">
        <v>2</v>
      </c>
      <c r="H6" s="7" t="s">
        <v>1565</v>
      </c>
      <c r="I6" s="183">
        <v>1E-3</v>
      </c>
      <c r="J6" s="17" t="s">
        <v>658</v>
      </c>
      <c r="K6" s="26" t="s">
        <v>1584</v>
      </c>
    </row>
    <row r="7" spans="1:11" ht="24.5" thickBot="1" x14ac:dyDescent="0.4">
      <c r="A7" s="58">
        <v>8116</v>
      </c>
      <c r="B7" s="7" t="s">
        <v>1448</v>
      </c>
      <c r="C7" s="7" t="s">
        <v>1449</v>
      </c>
      <c r="D7" s="317" t="s">
        <v>1478</v>
      </c>
      <c r="E7" s="318"/>
      <c r="F7" s="9" t="s">
        <v>1479</v>
      </c>
      <c r="G7" s="13">
        <v>2</v>
      </c>
      <c r="H7" s="7" t="s">
        <v>1563</v>
      </c>
      <c r="I7" s="7" t="s">
        <v>614</v>
      </c>
      <c r="J7" s="17" t="s">
        <v>658</v>
      </c>
      <c r="K7" s="26" t="s">
        <v>1584</v>
      </c>
    </row>
    <row r="8" spans="1:11" ht="24.5" thickBot="1" x14ac:dyDescent="0.4">
      <c r="A8" s="58">
        <v>8117</v>
      </c>
      <c r="B8" s="7" t="s">
        <v>1451</v>
      </c>
      <c r="C8" s="7" t="s">
        <v>1450</v>
      </c>
      <c r="D8" s="317" t="s">
        <v>1480</v>
      </c>
      <c r="E8" s="318"/>
      <c r="F8" s="9" t="s">
        <v>1481</v>
      </c>
      <c r="G8" s="13">
        <v>2</v>
      </c>
      <c r="H8" s="7" t="s">
        <v>1563</v>
      </c>
      <c r="I8" s="7" t="s">
        <v>614</v>
      </c>
      <c r="J8" s="17" t="s">
        <v>658</v>
      </c>
      <c r="K8" s="26" t="s">
        <v>1584</v>
      </c>
    </row>
    <row r="9" spans="1:11" ht="24.5" thickBot="1" x14ac:dyDescent="0.4">
      <c r="A9" s="58">
        <v>8118</v>
      </c>
      <c r="B9" s="7" t="s">
        <v>1452</v>
      </c>
      <c r="C9" s="7" t="s">
        <v>1539</v>
      </c>
      <c r="D9" s="317" t="s">
        <v>1549</v>
      </c>
      <c r="E9" s="318"/>
      <c r="F9" s="9" t="s">
        <v>1555</v>
      </c>
      <c r="G9" s="13">
        <v>2</v>
      </c>
      <c r="H9" s="7" t="s">
        <v>1563</v>
      </c>
      <c r="I9" s="7" t="s">
        <v>614</v>
      </c>
      <c r="J9" s="17" t="s">
        <v>658</v>
      </c>
      <c r="K9" s="26" t="s">
        <v>1584</v>
      </c>
    </row>
    <row r="10" spans="1:11" ht="24.5" thickBot="1" x14ac:dyDescent="0.4">
      <c r="A10" s="58">
        <v>8119</v>
      </c>
      <c r="B10" s="7" t="s">
        <v>1692</v>
      </c>
      <c r="C10" s="7" t="s">
        <v>1540</v>
      </c>
      <c r="D10" s="317" t="s">
        <v>1550</v>
      </c>
      <c r="E10" s="318"/>
      <c r="F10" s="9" t="s">
        <v>1556</v>
      </c>
      <c r="G10" s="13">
        <v>2</v>
      </c>
      <c r="H10" s="7" t="s">
        <v>1563</v>
      </c>
      <c r="I10" s="7" t="s">
        <v>614</v>
      </c>
      <c r="J10" s="17" t="s">
        <v>658</v>
      </c>
      <c r="K10" s="26" t="s">
        <v>1584</v>
      </c>
    </row>
    <row r="11" spans="1:11" ht="24.5" thickBot="1" x14ac:dyDescent="0.4">
      <c r="A11" s="58">
        <v>8120</v>
      </c>
      <c r="B11" s="7" t="s">
        <v>1453</v>
      </c>
      <c r="C11" s="7" t="s">
        <v>1537</v>
      </c>
      <c r="D11" s="317" t="s">
        <v>1551</v>
      </c>
      <c r="E11" s="318"/>
      <c r="F11" s="9" t="s">
        <v>1553</v>
      </c>
      <c r="G11" s="13">
        <v>1</v>
      </c>
      <c r="H11" s="7" t="s">
        <v>60</v>
      </c>
      <c r="I11" s="13" t="s">
        <v>884</v>
      </c>
      <c r="J11" s="17" t="s">
        <v>658</v>
      </c>
      <c r="K11" s="26" t="s">
        <v>1584</v>
      </c>
    </row>
    <row r="12" spans="1:11" ht="24.5" thickBot="1" x14ac:dyDescent="0.4">
      <c r="A12" s="58">
        <v>8121</v>
      </c>
      <c r="B12" s="7" t="s">
        <v>1698</v>
      </c>
      <c r="C12" s="7" t="s">
        <v>1538</v>
      </c>
      <c r="D12" s="317" t="s">
        <v>1552</v>
      </c>
      <c r="E12" s="318"/>
      <c r="F12" s="9" t="s">
        <v>1554</v>
      </c>
      <c r="G12" s="13">
        <v>1</v>
      </c>
      <c r="H12" s="7" t="s">
        <v>60</v>
      </c>
      <c r="I12" s="13" t="s">
        <v>884</v>
      </c>
      <c r="J12" s="17" t="s">
        <v>658</v>
      </c>
      <c r="K12" s="26" t="s">
        <v>1584</v>
      </c>
    </row>
    <row r="13" spans="1:11" ht="24.5" thickBot="1" x14ac:dyDescent="0.4">
      <c r="A13" s="58">
        <v>8122</v>
      </c>
      <c r="B13" s="7"/>
      <c r="C13" s="7" t="s">
        <v>1454</v>
      </c>
      <c r="D13" s="317" t="s">
        <v>1482</v>
      </c>
      <c r="E13" s="318"/>
      <c r="F13" s="9" t="s">
        <v>1483</v>
      </c>
      <c r="G13" s="13">
        <v>2</v>
      </c>
      <c r="H13" s="7" t="s">
        <v>1563</v>
      </c>
      <c r="I13" s="7" t="s">
        <v>614</v>
      </c>
      <c r="J13" s="17" t="s">
        <v>658</v>
      </c>
      <c r="K13" s="26" t="s">
        <v>1584</v>
      </c>
    </row>
    <row r="14" spans="1:11" ht="24.5" thickBot="1" x14ac:dyDescent="0.4">
      <c r="A14" s="58">
        <v>8123</v>
      </c>
      <c r="B14" s="7"/>
      <c r="C14" s="7" t="s">
        <v>1455</v>
      </c>
      <c r="D14" s="317" t="s">
        <v>1484</v>
      </c>
      <c r="E14" s="318"/>
      <c r="F14" s="9" t="s">
        <v>1485</v>
      </c>
      <c r="G14" s="13">
        <v>2</v>
      </c>
      <c r="H14" s="7" t="s">
        <v>1563</v>
      </c>
      <c r="I14" s="7" t="s">
        <v>614</v>
      </c>
      <c r="J14" s="17" t="s">
        <v>658</v>
      </c>
      <c r="K14" s="26" t="s">
        <v>1584</v>
      </c>
    </row>
    <row r="15" spans="1:11" ht="15" thickBot="1" x14ac:dyDescent="0.4">
      <c r="A15" s="103" t="s">
        <v>1500</v>
      </c>
      <c r="B15" s="388" t="s">
        <v>66</v>
      </c>
      <c r="C15" s="389"/>
      <c r="D15" s="389"/>
      <c r="E15" s="389"/>
      <c r="F15" s="389"/>
      <c r="G15" s="389"/>
      <c r="H15" s="389"/>
      <c r="I15" s="389"/>
      <c r="J15" s="389"/>
      <c r="K15" s="390"/>
    </row>
    <row r="16" spans="1:11" ht="96" customHeight="1" thickBot="1" x14ac:dyDescent="0.4">
      <c r="A16" s="58">
        <v>8141</v>
      </c>
      <c r="B16" s="7" t="s">
        <v>1456</v>
      </c>
      <c r="C16" s="7" t="s">
        <v>1457</v>
      </c>
      <c r="D16" s="317" t="s">
        <v>1486</v>
      </c>
      <c r="E16" s="318"/>
      <c r="F16" s="9" t="s">
        <v>1487</v>
      </c>
      <c r="G16" s="13">
        <v>1</v>
      </c>
      <c r="H16" s="7" t="s">
        <v>60</v>
      </c>
      <c r="I16" s="17" t="s">
        <v>1490</v>
      </c>
      <c r="J16" s="17" t="s">
        <v>659</v>
      </c>
      <c r="K16" s="26" t="s">
        <v>1584</v>
      </c>
    </row>
    <row r="17" spans="1:11" ht="52.5" customHeight="1" thickBot="1" x14ac:dyDescent="0.4">
      <c r="A17" s="58">
        <v>8142</v>
      </c>
      <c r="B17" s="7" t="s">
        <v>1459</v>
      </c>
      <c r="C17" s="7" t="s">
        <v>1460</v>
      </c>
      <c r="D17" s="317" t="s">
        <v>1458</v>
      </c>
      <c r="E17" s="318"/>
      <c r="F17" s="9" t="s">
        <v>1488</v>
      </c>
      <c r="G17" s="13">
        <v>1</v>
      </c>
      <c r="H17" s="7" t="s">
        <v>60</v>
      </c>
      <c r="I17" s="17" t="s">
        <v>1489</v>
      </c>
      <c r="J17" s="17" t="s">
        <v>659</v>
      </c>
      <c r="K17" s="26" t="s">
        <v>1584</v>
      </c>
    </row>
    <row r="18" spans="1:11" ht="15" thickBot="1" x14ac:dyDescent="0.4">
      <c r="A18" s="58">
        <v>8143</v>
      </c>
      <c r="B18" s="7" t="s">
        <v>1461</v>
      </c>
      <c r="C18" s="7" t="s">
        <v>1462</v>
      </c>
      <c r="D18" s="317" t="s">
        <v>1491</v>
      </c>
      <c r="E18" s="318"/>
      <c r="F18" s="9" t="s">
        <v>1492</v>
      </c>
      <c r="G18" s="13">
        <v>2</v>
      </c>
      <c r="H18" s="7" t="s">
        <v>1565</v>
      </c>
      <c r="I18" s="7" t="s">
        <v>614</v>
      </c>
      <c r="J18" s="17" t="s">
        <v>659</v>
      </c>
      <c r="K18" s="26" t="s">
        <v>1584</v>
      </c>
    </row>
    <row r="19" spans="1:11" ht="36.5" thickBot="1" x14ac:dyDescent="0.4">
      <c r="A19" s="58">
        <v>8144</v>
      </c>
      <c r="B19" s="7" t="s">
        <v>1463</v>
      </c>
      <c r="C19" s="7" t="s">
        <v>1464</v>
      </c>
      <c r="D19" s="317" t="s">
        <v>1493</v>
      </c>
      <c r="E19" s="318"/>
      <c r="F19" s="9" t="s">
        <v>1494</v>
      </c>
      <c r="G19" s="7">
        <v>2</v>
      </c>
      <c r="H19" s="7" t="s">
        <v>1565</v>
      </c>
      <c r="I19" s="7" t="s">
        <v>614</v>
      </c>
      <c r="J19" s="17" t="s">
        <v>659</v>
      </c>
      <c r="K19" s="26" t="s">
        <v>1584</v>
      </c>
    </row>
    <row r="20" spans="1:11" ht="24.5" thickBot="1" x14ac:dyDescent="0.4">
      <c r="A20" s="58">
        <v>8145</v>
      </c>
      <c r="B20" s="7" t="s">
        <v>1465</v>
      </c>
      <c r="C20" s="7" t="s">
        <v>1545</v>
      </c>
      <c r="D20" s="317" t="s">
        <v>1541</v>
      </c>
      <c r="E20" s="318"/>
      <c r="F20" s="9" t="s">
        <v>1557</v>
      </c>
      <c r="G20" s="7">
        <v>2</v>
      </c>
      <c r="H20" s="7" t="s">
        <v>1565</v>
      </c>
      <c r="I20" s="7" t="s">
        <v>614</v>
      </c>
      <c r="J20" s="17" t="s">
        <v>659</v>
      </c>
      <c r="K20" s="26" t="s">
        <v>1584</v>
      </c>
    </row>
    <row r="21" spans="1:11" ht="24.5" thickBot="1" x14ac:dyDescent="0.4">
      <c r="A21" s="58">
        <v>8146</v>
      </c>
      <c r="B21" s="7" t="s">
        <v>1693</v>
      </c>
      <c r="C21" s="7" t="s">
        <v>1546</v>
      </c>
      <c r="D21" s="317" t="s">
        <v>1542</v>
      </c>
      <c r="E21" s="318"/>
      <c r="F21" s="9" t="s">
        <v>1558</v>
      </c>
      <c r="G21" s="7">
        <v>2</v>
      </c>
      <c r="H21" s="7" t="s">
        <v>1565</v>
      </c>
      <c r="I21" s="7" t="s">
        <v>614</v>
      </c>
      <c r="J21" s="17" t="s">
        <v>659</v>
      </c>
      <c r="K21" s="26" t="s">
        <v>1584</v>
      </c>
    </row>
    <row r="22" spans="1:11" ht="15" thickBot="1" x14ac:dyDescent="0.4">
      <c r="A22" s="58">
        <v>8147</v>
      </c>
      <c r="B22" s="7" t="s">
        <v>1466</v>
      </c>
      <c r="C22" s="7" t="s">
        <v>1467</v>
      </c>
      <c r="D22" s="317" t="s">
        <v>1495</v>
      </c>
      <c r="E22" s="318"/>
      <c r="F22" s="9" t="s">
        <v>1496</v>
      </c>
      <c r="G22" s="7">
        <v>2</v>
      </c>
      <c r="H22" s="7" t="s">
        <v>1565</v>
      </c>
      <c r="I22" s="7" t="s">
        <v>614</v>
      </c>
      <c r="J22" s="17" t="s">
        <v>659</v>
      </c>
      <c r="K22" s="26" t="s">
        <v>1584</v>
      </c>
    </row>
    <row r="23" spans="1:11" ht="15" thickBot="1" x14ac:dyDescent="0.4">
      <c r="A23" s="58">
        <v>8148</v>
      </c>
      <c r="B23" s="7" t="s">
        <v>1469</v>
      </c>
      <c r="C23" s="7" t="s">
        <v>1562</v>
      </c>
      <c r="D23" s="317" t="s">
        <v>1497</v>
      </c>
      <c r="E23" s="318"/>
      <c r="F23" s="9" t="s">
        <v>1498</v>
      </c>
      <c r="G23" s="7">
        <v>2</v>
      </c>
      <c r="H23" s="7" t="s">
        <v>1565</v>
      </c>
      <c r="I23" s="7" t="s">
        <v>614</v>
      </c>
      <c r="J23" s="17" t="s">
        <v>659</v>
      </c>
      <c r="K23" s="26" t="s">
        <v>1584</v>
      </c>
    </row>
    <row r="24" spans="1:11" ht="24.5" thickBot="1" x14ac:dyDescent="0.4">
      <c r="A24" s="58">
        <v>8149</v>
      </c>
      <c r="B24" s="7" t="s">
        <v>1468</v>
      </c>
      <c r="C24" s="7" t="s">
        <v>1547</v>
      </c>
      <c r="D24" s="317" t="s">
        <v>1543</v>
      </c>
      <c r="E24" s="318"/>
      <c r="F24" s="9" t="s">
        <v>1499</v>
      </c>
      <c r="G24" s="7">
        <v>2</v>
      </c>
      <c r="H24" s="7" t="s">
        <v>1565</v>
      </c>
      <c r="I24" s="7" t="s">
        <v>614</v>
      </c>
      <c r="J24" s="17" t="s">
        <v>659</v>
      </c>
      <c r="K24" s="26" t="s">
        <v>1584</v>
      </c>
    </row>
    <row r="25" spans="1:11" ht="24.5" thickBot="1" x14ac:dyDescent="0.4">
      <c r="A25" s="58">
        <v>8150</v>
      </c>
      <c r="B25" s="7" t="s">
        <v>1694</v>
      </c>
      <c r="C25" s="7" t="s">
        <v>1548</v>
      </c>
      <c r="D25" s="317" t="s">
        <v>1544</v>
      </c>
      <c r="E25" s="318"/>
      <c r="F25" s="9" t="s">
        <v>1499</v>
      </c>
      <c r="G25" s="7">
        <v>2</v>
      </c>
      <c r="H25" s="7" t="s">
        <v>1565</v>
      </c>
      <c r="I25" s="7" t="s">
        <v>614</v>
      </c>
      <c r="J25" s="17" t="s">
        <v>659</v>
      </c>
      <c r="K25" s="26" t="s">
        <v>1584</v>
      </c>
    </row>
    <row r="31" spans="1:11" x14ac:dyDescent="0.35">
      <c r="F31"/>
      <c r="I31"/>
    </row>
  </sheetData>
  <mergeCells count="32">
    <mergeCell ref="A1:K1"/>
    <mergeCell ref="J2:J3"/>
    <mergeCell ref="K2:K3"/>
    <mergeCell ref="G2:G3"/>
    <mergeCell ref="H2:H3"/>
    <mergeCell ref="B2:B3"/>
    <mergeCell ref="C2:C3"/>
    <mergeCell ref="D2:E3"/>
    <mergeCell ref="F2:F3"/>
    <mergeCell ref="I2:I3"/>
    <mergeCell ref="D9:E9"/>
    <mergeCell ref="D11:E11"/>
    <mergeCell ref="D13:E13"/>
    <mergeCell ref="D14:E14"/>
    <mergeCell ref="D4:E4"/>
    <mergeCell ref="D5:E5"/>
    <mergeCell ref="D6:E6"/>
    <mergeCell ref="D7:E7"/>
    <mergeCell ref="D8:E8"/>
    <mergeCell ref="D22:E22"/>
    <mergeCell ref="D23:E23"/>
    <mergeCell ref="D25:E25"/>
    <mergeCell ref="D12:E12"/>
    <mergeCell ref="D10:E10"/>
    <mergeCell ref="D21:E21"/>
    <mergeCell ref="D24:E24"/>
    <mergeCell ref="D16:E16"/>
    <mergeCell ref="D17:E17"/>
    <mergeCell ref="D18:E18"/>
    <mergeCell ref="D19:E19"/>
    <mergeCell ref="D20:E20"/>
    <mergeCell ref="B15:K1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9F715-811D-485E-8AC0-DC1402429D03}">
  <dimension ref="A1:L16"/>
  <sheetViews>
    <sheetView topLeftCell="A5" zoomScaleNormal="100" workbookViewId="0">
      <selection activeCell="A3" sqref="A3"/>
    </sheetView>
  </sheetViews>
  <sheetFormatPr defaultColWidth="11.453125" defaultRowHeight="14.5" x14ac:dyDescent="0.35"/>
  <cols>
    <col min="1" max="1" width="11.453125" style="176"/>
    <col min="2" max="2" width="11.453125" style="129"/>
    <col min="3" max="3" width="11.453125" style="129" customWidth="1"/>
    <col min="4" max="5" width="23.453125" style="115" customWidth="1"/>
    <col min="6" max="6" width="46.54296875" style="115" customWidth="1"/>
    <col min="7" max="7" width="11.453125" style="129"/>
    <col min="8" max="8" width="17.54296875" style="129" customWidth="1"/>
    <col min="9" max="9" width="95" style="115" customWidth="1"/>
    <col min="10" max="10" width="13.54296875" style="129" customWidth="1"/>
    <col min="11" max="16384" width="11.453125" style="137"/>
  </cols>
  <sheetData>
    <row r="1" spans="1:12" ht="21" x14ac:dyDescent="0.35">
      <c r="A1" s="430" t="s">
        <v>1738</v>
      </c>
      <c r="B1" s="430"/>
      <c r="C1" s="430"/>
      <c r="D1" s="430"/>
      <c r="E1" s="430"/>
      <c r="F1" s="430"/>
      <c r="G1" s="430"/>
      <c r="H1" s="430"/>
      <c r="I1" s="430"/>
      <c r="J1" s="430"/>
      <c r="K1" s="430"/>
    </row>
    <row r="2" spans="1:12" ht="21.5" thickBot="1" x14ac:dyDescent="0.4">
      <c r="A2" s="429" t="s">
        <v>1739</v>
      </c>
      <c r="B2" s="430"/>
      <c r="C2" s="430"/>
      <c r="D2" s="430"/>
      <c r="E2" s="430"/>
      <c r="F2" s="430"/>
      <c r="G2" s="430"/>
      <c r="H2" s="430"/>
      <c r="I2" s="430"/>
      <c r="J2" s="430"/>
      <c r="K2" s="430"/>
    </row>
    <row r="3" spans="1:12" x14ac:dyDescent="0.35">
      <c r="A3" s="157" t="s">
        <v>0</v>
      </c>
      <c r="B3" s="297" t="s">
        <v>483</v>
      </c>
      <c r="C3" s="297" t="s">
        <v>40</v>
      </c>
      <c r="D3" s="413" t="s">
        <v>1</v>
      </c>
      <c r="E3" s="431"/>
      <c r="F3" s="432" t="s">
        <v>2</v>
      </c>
      <c r="G3" s="297" t="s">
        <v>638</v>
      </c>
      <c r="H3" s="297" t="s">
        <v>639</v>
      </c>
      <c r="I3" s="354" t="s">
        <v>609</v>
      </c>
      <c r="J3" s="297" t="s">
        <v>894</v>
      </c>
      <c r="K3" s="297" t="s">
        <v>380</v>
      </c>
    </row>
    <row r="4" spans="1:12" ht="15" thickBot="1" x14ac:dyDescent="0.4">
      <c r="A4" s="158" t="s">
        <v>1004</v>
      </c>
      <c r="B4" s="297"/>
      <c r="C4" s="297"/>
      <c r="D4" s="168" t="s">
        <v>4</v>
      </c>
      <c r="E4" s="168" t="s">
        <v>5</v>
      </c>
      <c r="F4" s="432"/>
      <c r="G4" s="297"/>
      <c r="H4" s="297"/>
      <c r="I4" s="354"/>
      <c r="J4" s="297"/>
      <c r="K4" s="297"/>
    </row>
    <row r="5" spans="1:12" ht="96" customHeight="1" thickBot="1" x14ac:dyDescent="0.4">
      <c r="A5" s="198">
        <v>9001</v>
      </c>
      <c r="B5" s="199" t="s">
        <v>1385</v>
      </c>
      <c r="C5" s="200" t="s">
        <v>1431</v>
      </c>
      <c r="D5" s="426" t="s">
        <v>1386</v>
      </c>
      <c r="E5" s="427"/>
      <c r="F5" s="201" t="s">
        <v>1387</v>
      </c>
      <c r="G5" s="199">
        <v>1</v>
      </c>
      <c r="H5" s="200" t="s">
        <v>60</v>
      </c>
      <c r="I5" s="228" t="s">
        <v>1432</v>
      </c>
      <c r="J5" s="200" t="s">
        <v>659</v>
      </c>
      <c r="K5" s="26" t="s">
        <v>1584</v>
      </c>
    </row>
    <row r="6" spans="1:12" ht="47.25" customHeight="1" thickBot="1" x14ac:dyDescent="0.4">
      <c r="A6" s="198">
        <v>9002</v>
      </c>
      <c r="B6" s="202" t="s">
        <v>1388</v>
      </c>
      <c r="C6" s="203" t="s">
        <v>1430</v>
      </c>
      <c r="D6" s="424" t="s">
        <v>1389</v>
      </c>
      <c r="E6" s="425"/>
      <c r="F6" s="204" t="s">
        <v>1390</v>
      </c>
      <c r="G6" s="202">
        <v>1</v>
      </c>
      <c r="H6" s="203" t="s">
        <v>60</v>
      </c>
      <c r="I6" s="229" t="s">
        <v>1429</v>
      </c>
      <c r="J6" s="200" t="s">
        <v>659</v>
      </c>
      <c r="K6" s="26" t="s">
        <v>1584</v>
      </c>
    </row>
    <row r="7" spans="1:12" ht="33.75" customHeight="1" thickBot="1" x14ac:dyDescent="0.4">
      <c r="A7" s="198">
        <v>9003</v>
      </c>
      <c r="B7" s="199" t="s">
        <v>1391</v>
      </c>
      <c r="C7" s="200">
        <v>3690</v>
      </c>
      <c r="D7" s="426" t="s">
        <v>1392</v>
      </c>
      <c r="E7" s="427"/>
      <c r="F7" s="201" t="s">
        <v>1427</v>
      </c>
      <c r="G7" s="199">
        <v>2</v>
      </c>
      <c r="H7" s="200" t="s">
        <v>1565</v>
      </c>
      <c r="I7" s="228" t="s">
        <v>1428</v>
      </c>
      <c r="J7" s="200" t="s">
        <v>659</v>
      </c>
      <c r="K7" s="26" t="s">
        <v>1584</v>
      </c>
    </row>
    <row r="8" spans="1:12" ht="58.5" customHeight="1" thickBot="1" x14ac:dyDescent="0.4">
      <c r="A8" s="198">
        <v>9004</v>
      </c>
      <c r="B8" s="202" t="s">
        <v>1393</v>
      </c>
      <c r="C8" s="203" t="s">
        <v>1425</v>
      </c>
      <c r="D8" s="424" t="s">
        <v>1394</v>
      </c>
      <c r="E8" s="425"/>
      <c r="F8" s="204" t="s">
        <v>1395</v>
      </c>
      <c r="G8" s="202">
        <v>1</v>
      </c>
      <c r="H8" s="203" t="s">
        <v>60</v>
      </c>
      <c r="I8" s="229" t="s">
        <v>1426</v>
      </c>
      <c r="J8" s="200" t="s">
        <v>659</v>
      </c>
      <c r="K8" s="26" t="s">
        <v>1584</v>
      </c>
    </row>
    <row r="9" spans="1:12" ht="48.75" customHeight="1" thickBot="1" x14ac:dyDescent="0.4">
      <c r="A9" s="198">
        <v>9005</v>
      </c>
      <c r="B9" s="199" t="s">
        <v>1396</v>
      </c>
      <c r="C9" s="200" t="s">
        <v>1423</v>
      </c>
      <c r="D9" s="426" t="s">
        <v>1397</v>
      </c>
      <c r="E9" s="427"/>
      <c r="F9" s="201" t="s">
        <v>1424</v>
      </c>
      <c r="G9" s="199">
        <v>1</v>
      </c>
      <c r="H9" s="200" t="s">
        <v>60</v>
      </c>
      <c r="I9" s="230" t="s">
        <v>1422</v>
      </c>
      <c r="J9" s="200" t="s">
        <v>659</v>
      </c>
      <c r="K9" s="26" t="s">
        <v>1584</v>
      </c>
    </row>
    <row r="10" spans="1:12" ht="24" customHeight="1" thickBot="1" x14ac:dyDescent="0.4">
      <c r="A10" s="198">
        <v>9006</v>
      </c>
      <c r="B10" s="202" t="s">
        <v>1398</v>
      </c>
      <c r="C10" s="203" t="s">
        <v>1421</v>
      </c>
      <c r="D10" s="424" t="s">
        <v>1418</v>
      </c>
      <c r="E10" s="425"/>
      <c r="F10" s="204" t="s">
        <v>1419</v>
      </c>
      <c r="G10" s="202">
        <v>1</v>
      </c>
      <c r="H10" s="203" t="s">
        <v>1581</v>
      </c>
      <c r="I10" s="229" t="s">
        <v>1420</v>
      </c>
      <c r="J10" s="200" t="s">
        <v>659</v>
      </c>
      <c r="K10" s="26" t="s">
        <v>1584</v>
      </c>
    </row>
    <row r="11" spans="1:12" ht="44" thickBot="1" x14ac:dyDescent="0.4">
      <c r="A11" s="198">
        <v>9007</v>
      </c>
      <c r="B11" s="199" t="s">
        <v>1399</v>
      </c>
      <c r="C11" s="200" t="s">
        <v>1417</v>
      </c>
      <c r="D11" s="426" t="s">
        <v>1400</v>
      </c>
      <c r="E11" s="427"/>
      <c r="F11" s="201" t="s">
        <v>1401</v>
      </c>
      <c r="G11" s="199">
        <v>1</v>
      </c>
      <c r="H11" s="200" t="s">
        <v>60</v>
      </c>
      <c r="I11" s="228" t="s">
        <v>1416</v>
      </c>
      <c r="J11" s="200" t="s">
        <v>658</v>
      </c>
      <c r="K11" s="26" t="s">
        <v>1584</v>
      </c>
    </row>
    <row r="12" spans="1:12" ht="44" thickBot="1" x14ac:dyDescent="0.4">
      <c r="A12" s="198">
        <v>9008</v>
      </c>
      <c r="B12" s="200" t="s">
        <v>1403</v>
      </c>
      <c r="C12" s="200" t="s">
        <v>1415</v>
      </c>
      <c r="D12" s="428" t="s">
        <v>1402</v>
      </c>
      <c r="E12" s="428"/>
      <c r="F12" s="201" t="s">
        <v>1404</v>
      </c>
      <c r="G12" s="200">
        <v>1</v>
      </c>
      <c r="H12" s="200" t="s">
        <v>60</v>
      </c>
      <c r="I12" s="201" t="s">
        <v>1416</v>
      </c>
      <c r="J12" s="200" t="s">
        <v>658</v>
      </c>
      <c r="K12" s="26" t="s">
        <v>1584</v>
      </c>
      <c r="L12" s="166"/>
    </row>
    <row r="13" spans="1:12" ht="73" thickBot="1" x14ac:dyDescent="0.4">
      <c r="A13" s="198">
        <v>9009</v>
      </c>
      <c r="B13" s="202" t="s">
        <v>1405</v>
      </c>
      <c r="C13" s="203">
        <v>2395</v>
      </c>
      <c r="D13" s="424" t="s">
        <v>1381</v>
      </c>
      <c r="E13" s="425"/>
      <c r="F13" s="204" t="s">
        <v>1408</v>
      </c>
      <c r="G13" s="202">
        <v>1</v>
      </c>
      <c r="H13" s="203" t="s">
        <v>60</v>
      </c>
      <c r="I13" s="231" t="s">
        <v>1407</v>
      </c>
      <c r="J13" s="268" t="s">
        <v>659</v>
      </c>
      <c r="K13" s="26" t="s">
        <v>1584</v>
      </c>
      <c r="L13" s="166"/>
    </row>
    <row r="14" spans="1:12" ht="73" thickBot="1" x14ac:dyDescent="0.4">
      <c r="A14" s="198">
        <v>9010</v>
      </c>
      <c r="B14" s="199" t="s">
        <v>1411</v>
      </c>
      <c r="C14" s="200">
        <v>2396</v>
      </c>
      <c r="D14" s="426" t="s">
        <v>1382</v>
      </c>
      <c r="E14" s="427"/>
      <c r="F14" s="201" t="s">
        <v>1413</v>
      </c>
      <c r="G14" s="199">
        <v>1</v>
      </c>
      <c r="H14" s="200" t="s">
        <v>60</v>
      </c>
      <c r="I14" s="228" t="s">
        <v>1407</v>
      </c>
      <c r="J14" s="200" t="s">
        <v>659</v>
      </c>
      <c r="K14" s="26" t="s">
        <v>1584</v>
      </c>
    </row>
    <row r="15" spans="1:12" ht="63" customHeight="1" thickBot="1" x14ac:dyDescent="0.4">
      <c r="A15" s="198">
        <v>9011</v>
      </c>
      <c r="B15" s="202" t="s">
        <v>1406</v>
      </c>
      <c r="C15" s="203">
        <v>2397</v>
      </c>
      <c r="D15" s="424" t="s">
        <v>1383</v>
      </c>
      <c r="E15" s="425"/>
      <c r="F15" s="204" t="s">
        <v>1410</v>
      </c>
      <c r="G15" s="202">
        <v>1</v>
      </c>
      <c r="H15" s="203" t="s">
        <v>60</v>
      </c>
      <c r="I15" s="231" t="s">
        <v>1409</v>
      </c>
      <c r="J15" s="203" t="s">
        <v>659</v>
      </c>
      <c r="K15" s="26" t="s">
        <v>1584</v>
      </c>
    </row>
    <row r="16" spans="1:12" ht="63" customHeight="1" thickBot="1" x14ac:dyDescent="0.4">
      <c r="A16" s="198">
        <v>9012</v>
      </c>
      <c r="B16" s="199" t="s">
        <v>1412</v>
      </c>
      <c r="C16" s="200">
        <v>2398</v>
      </c>
      <c r="D16" s="426" t="s">
        <v>1384</v>
      </c>
      <c r="E16" s="427"/>
      <c r="F16" s="201" t="s">
        <v>1414</v>
      </c>
      <c r="G16" s="199">
        <v>1</v>
      </c>
      <c r="H16" s="200" t="s">
        <v>60</v>
      </c>
      <c r="I16" s="228" t="s">
        <v>1409</v>
      </c>
      <c r="J16" s="200" t="s">
        <v>659</v>
      </c>
      <c r="K16" s="26" t="s">
        <v>1584</v>
      </c>
    </row>
  </sheetData>
  <mergeCells count="23">
    <mergeCell ref="A2:K2"/>
    <mergeCell ref="A1:K1"/>
    <mergeCell ref="D7:E7"/>
    <mergeCell ref="B3:B4"/>
    <mergeCell ref="C3:C4"/>
    <mergeCell ref="D3:E3"/>
    <mergeCell ref="F3:F4"/>
    <mergeCell ref="I3:I4"/>
    <mergeCell ref="J3:J4"/>
    <mergeCell ref="K3:K4"/>
    <mergeCell ref="D5:E5"/>
    <mergeCell ref="D6:E6"/>
    <mergeCell ref="G3:G4"/>
    <mergeCell ref="H3:H4"/>
    <mergeCell ref="D13:E13"/>
    <mergeCell ref="D14:E14"/>
    <mergeCell ref="D15:E15"/>
    <mergeCell ref="D16:E16"/>
    <mergeCell ref="D8:E8"/>
    <mergeCell ref="D9:E9"/>
    <mergeCell ref="D10:E10"/>
    <mergeCell ref="D11:E11"/>
    <mergeCell ref="D12:E12"/>
  </mergeCells>
  <phoneticPr fontId="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16198-66B5-4DB3-8E83-383A61F2742F}">
  <dimension ref="A1:M32"/>
  <sheetViews>
    <sheetView zoomScaleNormal="100" workbookViewId="0">
      <selection activeCell="B8" sqref="B8"/>
    </sheetView>
  </sheetViews>
  <sheetFormatPr defaultColWidth="10.90625" defaultRowHeight="14.5" x14ac:dyDescent="0.35"/>
  <cols>
    <col min="2" max="3" width="11.453125" style="81"/>
    <col min="4" max="4" width="11.453125" style="59"/>
    <col min="5" max="5" width="27.81640625" style="16" customWidth="1"/>
    <col min="6" max="6" width="28.453125" style="137" customWidth="1"/>
    <col min="7" max="8" width="11.453125" style="81"/>
    <col min="9" max="9" width="23.7265625" style="16" customWidth="1"/>
    <col min="10" max="11" width="11.453125" style="81"/>
  </cols>
  <sheetData>
    <row r="1" spans="1:11" ht="21.5" thickBot="1" x14ac:dyDescent="0.4">
      <c r="A1" s="430" t="s">
        <v>1738</v>
      </c>
      <c r="B1" s="430"/>
      <c r="C1" s="430"/>
      <c r="D1" s="430"/>
      <c r="E1" s="430"/>
      <c r="F1" s="430"/>
      <c r="G1" s="430"/>
      <c r="H1" s="430"/>
      <c r="I1" s="430"/>
      <c r="J1" s="430"/>
      <c r="K1" s="430"/>
    </row>
    <row r="2" spans="1:11" x14ac:dyDescent="0.35">
      <c r="A2" s="1" t="s">
        <v>0</v>
      </c>
      <c r="B2" s="351" t="s">
        <v>483</v>
      </c>
      <c r="C2" s="352" t="s">
        <v>40</v>
      </c>
      <c r="D2" s="306" t="s">
        <v>1</v>
      </c>
      <c r="E2" s="319"/>
      <c r="F2" s="351" t="s">
        <v>2</v>
      </c>
      <c r="G2" s="282" t="s">
        <v>638</v>
      </c>
      <c r="H2" s="282" t="s">
        <v>639</v>
      </c>
      <c r="I2" s="354" t="s">
        <v>609</v>
      </c>
      <c r="J2" s="297" t="s">
        <v>3</v>
      </c>
      <c r="K2" s="297" t="s">
        <v>380</v>
      </c>
    </row>
    <row r="3" spans="1:11" ht="15" thickBot="1" x14ac:dyDescent="0.4">
      <c r="A3" s="2" t="s">
        <v>1004</v>
      </c>
      <c r="B3" s="283"/>
      <c r="C3" s="353"/>
      <c r="D3" s="320"/>
      <c r="E3" s="321"/>
      <c r="F3" s="310"/>
      <c r="G3" s="283"/>
      <c r="H3" s="283"/>
      <c r="I3" s="436"/>
      <c r="J3" s="310"/>
      <c r="K3" s="283"/>
    </row>
    <row r="4" spans="1:11" ht="15" thickBot="1" x14ac:dyDescent="0.4">
      <c r="A4" s="58">
        <v>9200</v>
      </c>
      <c r="B4" s="195" t="s">
        <v>503</v>
      </c>
      <c r="C4" s="195" t="s">
        <v>406</v>
      </c>
      <c r="D4" s="434" t="s">
        <v>1536</v>
      </c>
      <c r="E4" s="435"/>
      <c r="F4" s="9" t="s">
        <v>49</v>
      </c>
      <c r="G4" s="7">
        <v>2</v>
      </c>
      <c r="H4" s="50" t="s">
        <v>1563</v>
      </c>
      <c r="I4" s="13" t="s">
        <v>614</v>
      </c>
      <c r="J4" s="13" t="s">
        <v>658</v>
      </c>
      <c r="K4" s="26" t="s">
        <v>1584</v>
      </c>
    </row>
    <row r="5" spans="1:11" ht="15" thickBot="1" x14ac:dyDescent="0.4">
      <c r="A5" s="58">
        <v>9201</v>
      </c>
      <c r="B5" s="195" t="s">
        <v>504</v>
      </c>
      <c r="C5" s="195" t="s">
        <v>407</v>
      </c>
      <c r="D5" s="434" t="s">
        <v>669</v>
      </c>
      <c r="E5" s="435"/>
      <c r="F5" s="9" t="s">
        <v>50</v>
      </c>
      <c r="G5" s="7">
        <v>2</v>
      </c>
      <c r="H5" s="50" t="s">
        <v>1563</v>
      </c>
      <c r="I5" s="13" t="s">
        <v>614</v>
      </c>
      <c r="J5" s="13" t="s">
        <v>658</v>
      </c>
      <c r="K5" s="26" t="s">
        <v>1584</v>
      </c>
    </row>
    <row r="6" spans="1:11" ht="24.5" thickBot="1" x14ac:dyDescent="0.4">
      <c r="A6" s="58">
        <v>9202</v>
      </c>
      <c r="B6" s="195" t="s">
        <v>508</v>
      </c>
      <c r="C6" s="195" t="s">
        <v>411</v>
      </c>
      <c r="D6" s="434" t="s">
        <v>673</v>
      </c>
      <c r="E6" s="435"/>
      <c r="F6" s="9" t="s">
        <v>52</v>
      </c>
      <c r="G6" s="7">
        <v>2</v>
      </c>
      <c r="H6" s="50" t="s">
        <v>1565</v>
      </c>
      <c r="I6" s="13" t="s">
        <v>614</v>
      </c>
      <c r="J6" s="13" t="s">
        <v>658</v>
      </c>
      <c r="K6" s="26" t="s">
        <v>1584</v>
      </c>
    </row>
    <row r="7" spans="1:11" ht="15" thickBot="1" x14ac:dyDescent="0.4">
      <c r="A7" s="58">
        <v>9203</v>
      </c>
      <c r="B7" s="195" t="s">
        <v>511</v>
      </c>
      <c r="C7" s="195" t="s">
        <v>415</v>
      </c>
      <c r="D7" s="434" t="s">
        <v>56</v>
      </c>
      <c r="E7" s="435"/>
      <c r="F7" s="9" t="s">
        <v>57</v>
      </c>
      <c r="G7" s="7">
        <v>1</v>
      </c>
      <c r="H7" s="50" t="s">
        <v>1566</v>
      </c>
      <c r="I7" s="13" t="s">
        <v>621</v>
      </c>
      <c r="J7" s="13" t="s">
        <v>658</v>
      </c>
      <c r="K7" s="26" t="s">
        <v>1584</v>
      </c>
    </row>
    <row r="8" spans="1:11" ht="15" thickBot="1" x14ac:dyDescent="0.4">
      <c r="A8" s="58">
        <v>9204</v>
      </c>
      <c r="B8" s="195" t="s">
        <v>513</v>
      </c>
      <c r="C8" s="195" t="s">
        <v>417</v>
      </c>
      <c r="D8" s="434" t="s">
        <v>59</v>
      </c>
      <c r="E8" s="435"/>
      <c r="F8" s="9" t="s">
        <v>61</v>
      </c>
      <c r="G8" s="7">
        <v>1</v>
      </c>
      <c r="H8" s="50" t="s">
        <v>1566</v>
      </c>
      <c r="I8" s="17" t="s">
        <v>687</v>
      </c>
      <c r="J8" s="13" t="s">
        <v>658</v>
      </c>
      <c r="K8" s="26" t="s">
        <v>1584</v>
      </c>
    </row>
    <row r="9" spans="1:11" ht="15" thickBot="1" x14ac:dyDescent="0.4">
      <c r="A9" s="58">
        <v>9205</v>
      </c>
      <c r="B9" s="195" t="s">
        <v>514</v>
      </c>
      <c r="C9" s="195" t="s">
        <v>418</v>
      </c>
      <c r="D9" s="434" t="s">
        <v>63</v>
      </c>
      <c r="E9" s="435"/>
      <c r="F9" s="9" t="s">
        <v>62</v>
      </c>
      <c r="G9" s="7">
        <v>1</v>
      </c>
      <c r="H9" s="50" t="s">
        <v>1566</v>
      </c>
      <c r="I9" s="17" t="s">
        <v>687</v>
      </c>
      <c r="J9" s="13" t="s">
        <v>658</v>
      </c>
      <c r="K9" s="26" t="s">
        <v>1584</v>
      </c>
    </row>
    <row r="10" spans="1:11" ht="15" thickBot="1" x14ac:dyDescent="0.4">
      <c r="A10" s="58">
        <v>9206</v>
      </c>
      <c r="B10" s="195" t="s">
        <v>488</v>
      </c>
      <c r="C10" s="195" t="s">
        <v>390</v>
      </c>
      <c r="D10" s="434" t="s">
        <v>642</v>
      </c>
      <c r="E10" s="435"/>
      <c r="F10" s="196" t="s">
        <v>991</v>
      </c>
      <c r="G10" s="50">
        <v>4</v>
      </c>
      <c r="H10" s="50" t="s">
        <v>1567</v>
      </c>
      <c r="I10" s="51" t="s">
        <v>636</v>
      </c>
      <c r="J10" s="51" t="s">
        <v>658</v>
      </c>
      <c r="K10" s="26" t="s">
        <v>1584</v>
      </c>
    </row>
    <row r="11" spans="1:11" ht="15" thickBot="1" x14ac:dyDescent="0.4">
      <c r="A11" s="58">
        <v>9208</v>
      </c>
      <c r="B11" s="195" t="s">
        <v>489</v>
      </c>
      <c r="C11" s="195" t="s">
        <v>391</v>
      </c>
      <c r="D11" s="434" t="s">
        <v>643</v>
      </c>
      <c r="E11" s="435"/>
      <c r="F11" s="196" t="s">
        <v>20</v>
      </c>
      <c r="G11" s="50">
        <v>4</v>
      </c>
      <c r="H11" s="50" t="s">
        <v>1567</v>
      </c>
      <c r="I11" s="51" t="s">
        <v>637</v>
      </c>
      <c r="J11" s="51" t="s">
        <v>658</v>
      </c>
      <c r="K11" s="26" t="s">
        <v>1584</v>
      </c>
    </row>
    <row r="12" spans="1:11" ht="15" thickBot="1" x14ac:dyDescent="0.4">
      <c r="A12" s="58">
        <v>9210</v>
      </c>
      <c r="B12" s="195" t="s">
        <v>495</v>
      </c>
      <c r="C12" s="195" t="s">
        <v>398</v>
      </c>
      <c r="D12" s="434" t="s">
        <v>653</v>
      </c>
      <c r="E12" s="435"/>
      <c r="F12" s="197" t="s">
        <v>27</v>
      </c>
      <c r="G12" s="51">
        <v>4</v>
      </c>
      <c r="H12" s="50" t="s">
        <v>1567</v>
      </c>
      <c r="I12" s="50" t="s">
        <v>637</v>
      </c>
      <c r="J12" s="50" t="s">
        <v>658</v>
      </c>
      <c r="K12" s="26" t="s">
        <v>1584</v>
      </c>
    </row>
    <row r="13" spans="1:11" ht="24.5" thickBot="1" x14ac:dyDescent="0.4">
      <c r="A13" s="58">
        <v>9212</v>
      </c>
      <c r="B13" s="195" t="s">
        <v>518</v>
      </c>
      <c r="C13" s="195" t="s">
        <v>422</v>
      </c>
      <c r="D13" s="434" t="s">
        <v>680</v>
      </c>
      <c r="E13" s="435"/>
      <c r="F13" s="196" t="s">
        <v>136</v>
      </c>
      <c r="G13" s="50">
        <v>4</v>
      </c>
      <c r="H13" s="50" t="s">
        <v>1567</v>
      </c>
      <c r="I13" s="51" t="s">
        <v>685</v>
      </c>
      <c r="J13" s="51" t="s">
        <v>658</v>
      </c>
      <c r="K13" s="26" t="s">
        <v>1584</v>
      </c>
    </row>
    <row r="14" spans="1:11" ht="24.5" thickBot="1" x14ac:dyDescent="0.4">
      <c r="A14" s="58">
        <v>9214</v>
      </c>
      <c r="B14" s="195" t="s">
        <v>519</v>
      </c>
      <c r="C14" s="195" t="s">
        <v>423</v>
      </c>
      <c r="D14" s="434" t="s">
        <v>681</v>
      </c>
      <c r="E14" s="435"/>
      <c r="F14" s="196" t="s">
        <v>137</v>
      </c>
      <c r="G14" s="50">
        <v>4</v>
      </c>
      <c r="H14" s="50" t="s">
        <v>1567</v>
      </c>
      <c r="I14" s="51" t="s">
        <v>685</v>
      </c>
      <c r="J14" s="51" t="s">
        <v>658</v>
      </c>
      <c r="K14" s="26" t="s">
        <v>1584</v>
      </c>
    </row>
    <row r="15" spans="1:11" ht="24.5" thickBot="1" x14ac:dyDescent="0.4">
      <c r="A15" s="58">
        <v>9216</v>
      </c>
      <c r="B15" s="195" t="s">
        <v>1177</v>
      </c>
      <c r="C15" s="195" t="s">
        <v>1132</v>
      </c>
      <c r="D15" s="434" t="s">
        <v>1133</v>
      </c>
      <c r="E15" s="435"/>
      <c r="F15" s="185" t="s">
        <v>1209</v>
      </c>
      <c r="G15" s="169">
        <v>2</v>
      </c>
      <c r="H15" s="50" t="s">
        <v>1565</v>
      </c>
      <c r="I15" s="169" t="s">
        <v>614</v>
      </c>
      <c r="J15" s="169" t="s">
        <v>658</v>
      </c>
      <c r="K15" s="26" t="s">
        <v>1584</v>
      </c>
    </row>
    <row r="16" spans="1:11" ht="15" thickBot="1" x14ac:dyDescent="0.4">
      <c r="A16" s="58">
        <v>9217</v>
      </c>
      <c r="B16" s="195" t="s">
        <v>1178</v>
      </c>
      <c r="C16" s="195" t="s">
        <v>1134</v>
      </c>
      <c r="D16" s="434" t="s">
        <v>1135</v>
      </c>
      <c r="E16" s="435"/>
      <c r="F16" s="185" t="s">
        <v>1210</v>
      </c>
      <c r="G16" s="169">
        <v>2</v>
      </c>
      <c r="H16" s="50" t="s">
        <v>1565</v>
      </c>
      <c r="I16" s="269">
        <v>1E-3</v>
      </c>
      <c r="J16" s="169" t="s">
        <v>658</v>
      </c>
      <c r="K16" s="26" t="s">
        <v>1584</v>
      </c>
    </row>
    <row r="17" spans="1:13" ht="24.5" thickBot="1" x14ac:dyDescent="0.4">
      <c r="A17" s="58">
        <v>9218</v>
      </c>
      <c r="B17" s="195" t="s">
        <v>1179</v>
      </c>
      <c r="C17" s="195" t="s">
        <v>1136</v>
      </c>
      <c r="D17" s="434" t="s">
        <v>1137</v>
      </c>
      <c r="E17" s="435"/>
      <c r="F17" s="185" t="s">
        <v>1211</v>
      </c>
      <c r="G17" s="169">
        <v>4</v>
      </c>
      <c r="H17" s="50" t="s">
        <v>1567</v>
      </c>
      <c r="I17" s="169" t="s">
        <v>1212</v>
      </c>
      <c r="J17" s="169" t="s">
        <v>658</v>
      </c>
      <c r="K17" s="26" t="s">
        <v>1584</v>
      </c>
    </row>
    <row r="18" spans="1:13" ht="24.5" thickBot="1" x14ac:dyDescent="0.4">
      <c r="A18" s="58">
        <v>9220</v>
      </c>
      <c r="B18" s="195" t="s">
        <v>525</v>
      </c>
      <c r="C18" s="195" t="s">
        <v>430</v>
      </c>
      <c r="D18" s="434" t="s">
        <v>71</v>
      </c>
      <c r="E18" s="435"/>
      <c r="F18" s="9" t="s">
        <v>896</v>
      </c>
      <c r="G18" s="7">
        <v>1</v>
      </c>
      <c r="H18" s="226" t="s">
        <v>1566</v>
      </c>
      <c r="I18" s="13" t="s">
        <v>627</v>
      </c>
      <c r="J18" s="13" t="s">
        <v>658</v>
      </c>
      <c r="K18" s="26" t="s">
        <v>1584</v>
      </c>
    </row>
    <row r="19" spans="1:13" ht="48.5" thickBot="1" x14ac:dyDescent="0.4">
      <c r="A19" s="58">
        <v>9221</v>
      </c>
      <c r="B19" s="169" t="s">
        <v>1182</v>
      </c>
      <c r="C19" s="169" t="s">
        <v>1142</v>
      </c>
      <c r="D19" s="433" t="s">
        <v>1143</v>
      </c>
      <c r="E19" s="433"/>
      <c r="F19" s="170" t="s">
        <v>1216</v>
      </c>
      <c r="G19" s="169">
        <v>1</v>
      </c>
      <c r="H19" s="169" t="s">
        <v>60</v>
      </c>
      <c r="I19" s="170" t="s">
        <v>1215</v>
      </c>
      <c r="J19" s="169" t="s">
        <v>659</v>
      </c>
      <c r="K19" s="26" t="s">
        <v>1584</v>
      </c>
      <c r="M19" s="227"/>
    </row>
    <row r="20" spans="1:13" ht="15.75" customHeight="1" thickBot="1" x14ac:dyDescent="0.4">
      <c r="A20" s="58">
        <v>9222</v>
      </c>
      <c r="B20" s="169" t="s">
        <v>1183</v>
      </c>
      <c r="C20" s="169" t="s">
        <v>1144</v>
      </c>
      <c r="D20" s="433" t="s">
        <v>1145</v>
      </c>
      <c r="E20" s="433"/>
      <c r="F20" s="170" t="s">
        <v>1217</v>
      </c>
      <c r="G20" s="169">
        <v>1</v>
      </c>
      <c r="H20" s="169" t="s">
        <v>1566</v>
      </c>
      <c r="I20" s="169">
        <v>1</v>
      </c>
      <c r="J20" s="169" t="s">
        <v>659</v>
      </c>
      <c r="K20" s="26" t="s">
        <v>1584</v>
      </c>
      <c r="M20" s="227"/>
    </row>
    <row r="21" spans="1:13" ht="15.75" customHeight="1" thickBot="1" x14ac:dyDescent="0.4">
      <c r="A21" s="58">
        <v>9223</v>
      </c>
      <c r="B21" s="169" t="s">
        <v>1184</v>
      </c>
      <c r="C21" s="169" t="s">
        <v>1146</v>
      </c>
      <c r="D21" s="433" t="s">
        <v>1147</v>
      </c>
      <c r="E21" s="433"/>
      <c r="F21" s="170" t="s">
        <v>1218</v>
      </c>
      <c r="G21" s="169">
        <v>1</v>
      </c>
      <c r="H21" s="169" t="s">
        <v>1566</v>
      </c>
      <c r="I21" s="169">
        <v>1</v>
      </c>
      <c r="J21" s="169" t="s">
        <v>659</v>
      </c>
      <c r="K21" s="26" t="s">
        <v>1584</v>
      </c>
      <c r="M21" s="227"/>
    </row>
    <row r="22" spans="1:13" ht="24.5" thickBot="1" x14ac:dyDescent="0.4">
      <c r="A22" s="58">
        <v>9224</v>
      </c>
      <c r="B22" s="169" t="s">
        <v>1185</v>
      </c>
      <c r="C22" s="169" t="s">
        <v>1148</v>
      </c>
      <c r="D22" s="433" t="s">
        <v>1149</v>
      </c>
      <c r="E22" s="433"/>
      <c r="F22" s="170" t="s">
        <v>1219</v>
      </c>
      <c r="G22" s="169">
        <v>1</v>
      </c>
      <c r="H22" s="169" t="s">
        <v>1566</v>
      </c>
      <c r="I22" s="169">
        <v>1</v>
      </c>
      <c r="J22" s="169" t="s">
        <v>659</v>
      </c>
      <c r="K22" s="26" t="s">
        <v>1584</v>
      </c>
      <c r="M22" s="227"/>
    </row>
    <row r="23" spans="1:13" ht="24.75" customHeight="1" thickBot="1" x14ac:dyDescent="0.4">
      <c r="A23" s="58">
        <v>9225</v>
      </c>
      <c r="B23" s="169" t="s">
        <v>1186</v>
      </c>
      <c r="C23" s="169" t="s">
        <v>1150</v>
      </c>
      <c r="D23" s="433" t="s">
        <v>1151</v>
      </c>
      <c r="E23" s="433"/>
      <c r="F23" s="170" t="s">
        <v>1220</v>
      </c>
      <c r="G23" s="169">
        <v>1</v>
      </c>
      <c r="H23" s="169" t="s">
        <v>1566</v>
      </c>
      <c r="I23" s="169">
        <v>1</v>
      </c>
      <c r="J23" s="169" t="s">
        <v>659</v>
      </c>
      <c r="K23" s="26" t="s">
        <v>1584</v>
      </c>
      <c r="M23" s="227"/>
    </row>
    <row r="24" spans="1:13" ht="24.75" customHeight="1" thickBot="1" x14ac:dyDescent="0.4">
      <c r="A24" s="58">
        <v>9226</v>
      </c>
      <c r="B24" s="169" t="s">
        <v>1187</v>
      </c>
      <c r="C24" s="169" t="s">
        <v>1152</v>
      </c>
      <c r="D24" s="433" t="s">
        <v>1153</v>
      </c>
      <c r="E24" s="433"/>
      <c r="F24" s="170" t="s">
        <v>1221</v>
      </c>
      <c r="G24" s="169">
        <v>1</v>
      </c>
      <c r="H24" s="169" t="s">
        <v>1566</v>
      </c>
      <c r="I24" s="169">
        <v>1</v>
      </c>
      <c r="J24" s="169" t="s">
        <v>659</v>
      </c>
      <c r="K24" s="26" t="s">
        <v>1584</v>
      </c>
      <c r="M24" s="227"/>
    </row>
    <row r="25" spans="1:13" ht="15.75" customHeight="1" thickBot="1" x14ac:dyDescent="0.4">
      <c r="A25" s="58">
        <v>9227</v>
      </c>
      <c r="B25" s="169" t="s">
        <v>1188</v>
      </c>
      <c r="C25" s="169" t="s">
        <v>1154</v>
      </c>
      <c r="D25" s="433" t="s">
        <v>1155</v>
      </c>
      <c r="E25" s="433"/>
      <c r="F25" s="170" t="s">
        <v>1222</v>
      </c>
      <c r="G25" s="169">
        <v>1</v>
      </c>
      <c r="H25" s="169" t="s">
        <v>1566</v>
      </c>
      <c r="I25" s="169">
        <v>1</v>
      </c>
      <c r="J25" s="169" t="s">
        <v>659</v>
      </c>
      <c r="K25" s="26" t="s">
        <v>1584</v>
      </c>
      <c r="M25" s="227"/>
    </row>
    <row r="26" spans="1:13" ht="15.75" customHeight="1" thickBot="1" x14ac:dyDescent="0.4">
      <c r="A26" s="58">
        <v>9228</v>
      </c>
      <c r="B26" s="169" t="s">
        <v>1189</v>
      </c>
      <c r="C26" s="169" t="s">
        <v>1156</v>
      </c>
      <c r="D26" s="433" t="s">
        <v>1157</v>
      </c>
      <c r="E26" s="433"/>
      <c r="F26" s="170" t="s">
        <v>1223</v>
      </c>
      <c r="G26" s="169">
        <v>1</v>
      </c>
      <c r="H26" s="169" t="s">
        <v>1566</v>
      </c>
      <c r="I26" s="270">
        <v>0.01</v>
      </c>
      <c r="J26" s="169" t="s">
        <v>659</v>
      </c>
      <c r="K26" s="26" t="s">
        <v>1584</v>
      </c>
      <c r="M26" s="227"/>
    </row>
    <row r="27" spans="1:13" ht="36.5" thickBot="1" x14ac:dyDescent="0.4">
      <c r="A27" s="58">
        <v>9229</v>
      </c>
      <c r="B27" s="169" t="s">
        <v>1190</v>
      </c>
      <c r="C27" s="169" t="s">
        <v>1158</v>
      </c>
      <c r="D27" s="433" t="s">
        <v>1159</v>
      </c>
      <c r="E27" s="433"/>
      <c r="F27" s="170" t="s">
        <v>1224</v>
      </c>
      <c r="G27" s="169">
        <v>2</v>
      </c>
      <c r="H27" s="169" t="s">
        <v>1565</v>
      </c>
      <c r="I27" s="169">
        <v>0.01</v>
      </c>
      <c r="J27" s="169" t="s">
        <v>659</v>
      </c>
      <c r="K27" s="26" t="s">
        <v>1584</v>
      </c>
      <c r="M27" s="227"/>
    </row>
    <row r="28" spans="1:13" ht="24.5" thickBot="1" x14ac:dyDescent="0.4">
      <c r="A28" s="58">
        <v>9230</v>
      </c>
      <c r="B28" s="169" t="s">
        <v>1180</v>
      </c>
      <c r="C28" s="169" t="s">
        <v>1138</v>
      </c>
      <c r="D28" s="433" t="s">
        <v>1139</v>
      </c>
      <c r="E28" s="433"/>
      <c r="F28" s="236" t="s">
        <v>1213</v>
      </c>
      <c r="G28" s="169">
        <v>2</v>
      </c>
      <c r="H28" s="169" t="s">
        <v>1565</v>
      </c>
      <c r="I28" s="169" t="s">
        <v>1673</v>
      </c>
      <c r="J28" s="169" t="s">
        <v>658</v>
      </c>
      <c r="K28" s="26" t="s">
        <v>1584</v>
      </c>
      <c r="M28" s="227"/>
    </row>
    <row r="29" spans="1:13" ht="15" thickBot="1" x14ac:dyDescent="0.4">
      <c r="A29" s="58">
        <v>9231</v>
      </c>
      <c r="B29" s="169" t="s">
        <v>1181</v>
      </c>
      <c r="C29" s="169" t="s">
        <v>1140</v>
      </c>
      <c r="D29" s="433" t="s">
        <v>1141</v>
      </c>
      <c r="E29" s="433"/>
      <c r="F29" s="236" t="s">
        <v>1214</v>
      </c>
      <c r="G29" s="169">
        <v>2</v>
      </c>
      <c r="H29" s="169" t="s">
        <v>1565</v>
      </c>
      <c r="I29" s="169" t="s">
        <v>1673</v>
      </c>
      <c r="J29" s="169" t="s">
        <v>658</v>
      </c>
      <c r="K29" s="26" t="s">
        <v>1584</v>
      </c>
    </row>
    <row r="30" spans="1:13" ht="24.5" thickBot="1" x14ac:dyDescent="0.4">
      <c r="A30" s="58">
        <v>9232</v>
      </c>
      <c r="B30" s="169" t="s">
        <v>1183</v>
      </c>
      <c r="C30" s="169" t="s">
        <v>1639</v>
      </c>
      <c r="D30" s="433" t="s">
        <v>1633</v>
      </c>
      <c r="E30" s="433"/>
      <c r="F30" s="236" t="s">
        <v>1636</v>
      </c>
      <c r="G30" s="169">
        <v>2</v>
      </c>
      <c r="H30" s="169" t="s">
        <v>1565</v>
      </c>
      <c r="I30" s="169" t="s">
        <v>1672</v>
      </c>
      <c r="J30" s="169" t="s">
        <v>659</v>
      </c>
      <c r="K30" s="26" t="s">
        <v>1629</v>
      </c>
    </row>
    <row r="31" spans="1:13" ht="24.5" thickBot="1" x14ac:dyDescent="0.4">
      <c r="A31" s="58">
        <v>9233</v>
      </c>
      <c r="B31" s="169" t="s">
        <v>1184</v>
      </c>
      <c r="C31" s="169" t="s">
        <v>1640</v>
      </c>
      <c r="D31" s="433" t="s">
        <v>1634</v>
      </c>
      <c r="E31" s="433"/>
      <c r="F31" s="236" t="s">
        <v>1637</v>
      </c>
      <c r="G31" s="169">
        <v>2</v>
      </c>
      <c r="H31" s="169" t="s">
        <v>1565</v>
      </c>
      <c r="I31" s="169" t="s">
        <v>1672</v>
      </c>
      <c r="J31" s="169" t="s">
        <v>659</v>
      </c>
      <c r="K31" s="26" t="s">
        <v>1629</v>
      </c>
    </row>
    <row r="32" spans="1:13" ht="24.5" thickBot="1" x14ac:dyDescent="0.4">
      <c r="A32" s="58">
        <v>9234</v>
      </c>
      <c r="B32" s="169" t="s">
        <v>1185</v>
      </c>
      <c r="C32" s="169" t="s">
        <v>1641</v>
      </c>
      <c r="D32" s="433" t="s">
        <v>1635</v>
      </c>
      <c r="E32" s="433"/>
      <c r="F32" s="236" t="s">
        <v>1642</v>
      </c>
      <c r="G32" s="169">
        <v>2</v>
      </c>
      <c r="H32" s="169" t="s">
        <v>1565</v>
      </c>
      <c r="I32" s="169" t="s">
        <v>1672</v>
      </c>
      <c r="J32" s="169" t="s">
        <v>659</v>
      </c>
      <c r="K32" s="26" t="s">
        <v>1629</v>
      </c>
    </row>
  </sheetData>
  <mergeCells count="39">
    <mergeCell ref="A1:K1"/>
    <mergeCell ref="D24:E24"/>
    <mergeCell ref="D6:E6"/>
    <mergeCell ref="D19:E19"/>
    <mergeCell ref="D20:E20"/>
    <mergeCell ref="D21:E21"/>
    <mergeCell ref="D22:E22"/>
    <mergeCell ref="D23:E23"/>
    <mergeCell ref="D16:E16"/>
    <mergeCell ref="D17:E17"/>
    <mergeCell ref="D15:E15"/>
    <mergeCell ref="K2:K3"/>
    <mergeCell ref="D4:E4"/>
    <mergeCell ref="G2:G3"/>
    <mergeCell ref="H2:H3"/>
    <mergeCell ref="F2:F3"/>
    <mergeCell ref="I2:I3"/>
    <mergeCell ref="J2:J3"/>
    <mergeCell ref="D25:E25"/>
    <mergeCell ref="D26:E26"/>
    <mergeCell ref="D27:E27"/>
    <mergeCell ref="B2:B3"/>
    <mergeCell ref="C2:C3"/>
    <mergeCell ref="D2:E3"/>
    <mergeCell ref="D5:E5"/>
    <mergeCell ref="D18:E18"/>
    <mergeCell ref="D7:E7"/>
    <mergeCell ref="D8:E8"/>
    <mergeCell ref="D9:E9"/>
    <mergeCell ref="D10:E10"/>
    <mergeCell ref="D11:E11"/>
    <mergeCell ref="D12:E12"/>
    <mergeCell ref="D13:E13"/>
    <mergeCell ref="D14:E14"/>
    <mergeCell ref="D30:E30"/>
    <mergeCell ref="D31:E31"/>
    <mergeCell ref="D32:E32"/>
    <mergeCell ref="D28:E28"/>
    <mergeCell ref="D29:E2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86B9B-FE11-4E40-B044-107C75A4976A}">
  <dimension ref="A6:N10"/>
  <sheetViews>
    <sheetView zoomScale="85" zoomScaleNormal="85" workbookViewId="0">
      <selection activeCell="S8" sqref="S8"/>
    </sheetView>
  </sheetViews>
  <sheetFormatPr defaultColWidth="10.90625" defaultRowHeight="14.5" x14ac:dyDescent="0.35"/>
  <cols>
    <col min="1" max="1" width="12.453125" bestFit="1" customWidth="1"/>
    <col min="2" max="9" width="7.54296875" bestFit="1" customWidth="1"/>
    <col min="10" max="10" width="11.453125" bestFit="1" customWidth="1"/>
    <col min="11" max="11" width="10" bestFit="1" customWidth="1"/>
    <col min="12" max="12" width="20.453125" bestFit="1" customWidth="1"/>
    <col min="13" max="13" width="28.54296875" customWidth="1"/>
    <col min="14" max="14" width="11.453125" bestFit="1" customWidth="1"/>
  </cols>
  <sheetData>
    <row r="6" spans="1:14" ht="29.15" customHeight="1" x14ac:dyDescent="0.35">
      <c r="A6" s="437" t="s">
        <v>992</v>
      </c>
      <c r="B6" s="440" t="s">
        <v>690</v>
      </c>
      <c r="C6" s="441"/>
      <c r="D6" s="441"/>
      <c r="E6" s="441"/>
      <c r="F6" s="441"/>
      <c r="G6" s="441"/>
      <c r="H6" s="441"/>
      <c r="I6" s="441"/>
      <c r="J6" s="437" t="s">
        <v>638</v>
      </c>
      <c r="K6" s="437" t="s">
        <v>639</v>
      </c>
      <c r="L6" s="437" t="s">
        <v>2</v>
      </c>
      <c r="M6" s="437" t="s">
        <v>609</v>
      </c>
      <c r="N6" s="437" t="s">
        <v>7</v>
      </c>
    </row>
    <row r="7" spans="1:14" ht="15" thickBot="1" x14ac:dyDescent="0.4">
      <c r="A7" s="439"/>
      <c r="B7" s="95" t="s">
        <v>993</v>
      </c>
      <c r="C7" s="95" t="s">
        <v>994</v>
      </c>
      <c r="D7" s="95" t="s">
        <v>995</v>
      </c>
      <c r="E7" s="95" t="s">
        <v>996</v>
      </c>
      <c r="F7" s="95" t="s">
        <v>997</v>
      </c>
      <c r="G7" s="95" t="s">
        <v>998</v>
      </c>
      <c r="H7" s="95" t="s">
        <v>999</v>
      </c>
      <c r="I7" s="95" t="s">
        <v>1000</v>
      </c>
      <c r="J7" s="439"/>
      <c r="K7" s="439"/>
      <c r="L7" s="438"/>
      <c r="M7" s="439"/>
      <c r="N7" s="439"/>
    </row>
    <row r="8" spans="1:14" ht="156.5" thickBot="1" x14ac:dyDescent="0.4">
      <c r="A8" s="13"/>
      <c r="B8" s="58">
        <v>129</v>
      </c>
      <c r="C8" s="96">
        <f>B8+6</f>
        <v>135</v>
      </c>
      <c r="D8" s="96">
        <f t="shared" ref="D8:I8" si="0">C8+6</f>
        <v>141</v>
      </c>
      <c r="E8" s="96">
        <f t="shared" si="0"/>
        <v>147</v>
      </c>
      <c r="F8" s="96">
        <f t="shared" si="0"/>
        <v>153</v>
      </c>
      <c r="G8" s="96">
        <f t="shared" si="0"/>
        <v>159</v>
      </c>
      <c r="H8" s="96">
        <f t="shared" si="0"/>
        <v>165</v>
      </c>
      <c r="I8" s="96">
        <f t="shared" si="0"/>
        <v>171</v>
      </c>
      <c r="J8" s="38">
        <v>2</v>
      </c>
      <c r="K8" s="38" t="s">
        <v>640</v>
      </c>
      <c r="L8" s="9" t="s">
        <v>1001</v>
      </c>
      <c r="M8" s="88" t="s">
        <v>693</v>
      </c>
      <c r="N8" s="17" t="s">
        <v>658</v>
      </c>
    </row>
    <row r="9" spans="1:14" ht="48.5" thickBot="1" x14ac:dyDescent="0.4">
      <c r="A9" s="13"/>
      <c r="B9" s="57">
        <v>532</v>
      </c>
      <c r="C9" s="96">
        <f>B9+2</f>
        <v>534</v>
      </c>
      <c r="D9" s="96">
        <f t="shared" ref="D9:I9" si="1">C9+2</f>
        <v>536</v>
      </c>
      <c r="E9" s="96">
        <f t="shared" si="1"/>
        <v>538</v>
      </c>
      <c r="F9" s="96">
        <f t="shared" si="1"/>
        <v>540</v>
      </c>
      <c r="G9" s="96">
        <f t="shared" si="1"/>
        <v>542</v>
      </c>
      <c r="H9" s="96">
        <f t="shared" si="1"/>
        <v>544</v>
      </c>
      <c r="I9" s="96">
        <f t="shared" si="1"/>
        <v>546</v>
      </c>
      <c r="J9" s="38">
        <v>2</v>
      </c>
      <c r="K9" s="34" t="s">
        <v>641</v>
      </c>
      <c r="L9" s="98" t="s">
        <v>1002</v>
      </c>
      <c r="M9" s="35" t="s">
        <v>904</v>
      </c>
      <c r="N9" s="17" t="s">
        <v>658</v>
      </c>
    </row>
    <row r="10" spans="1:14" ht="60.5" thickBot="1" x14ac:dyDescent="0.4">
      <c r="A10" s="13"/>
      <c r="B10" s="57">
        <v>533</v>
      </c>
      <c r="C10" s="96">
        <f>B10+2</f>
        <v>535</v>
      </c>
      <c r="D10" s="96">
        <f t="shared" ref="D10:I10" si="2">C10+2</f>
        <v>537</v>
      </c>
      <c r="E10" s="96">
        <f t="shared" si="2"/>
        <v>539</v>
      </c>
      <c r="F10" s="96">
        <f t="shared" si="2"/>
        <v>541</v>
      </c>
      <c r="G10" s="96">
        <f t="shared" si="2"/>
        <v>543</v>
      </c>
      <c r="H10" s="96">
        <f t="shared" si="2"/>
        <v>545</v>
      </c>
      <c r="I10" s="96">
        <f t="shared" si="2"/>
        <v>547</v>
      </c>
      <c r="J10" s="41">
        <v>2</v>
      </c>
      <c r="K10" s="37" t="s">
        <v>640</v>
      </c>
      <c r="L10" s="17" t="s">
        <v>1003</v>
      </c>
      <c r="M10" s="40" t="s">
        <v>905</v>
      </c>
      <c r="N10" s="17" t="s">
        <v>658</v>
      </c>
    </row>
  </sheetData>
  <mergeCells count="7">
    <mergeCell ref="L6:L7"/>
    <mergeCell ref="M6:M7"/>
    <mergeCell ref="N6:N7"/>
    <mergeCell ref="B6:I6"/>
    <mergeCell ref="A6:A7"/>
    <mergeCell ref="J6:J7"/>
    <mergeCell ref="K6:K7"/>
  </mergeCells>
  <phoneticPr fontId="4" type="noConversion"/>
  <pageMargins left="0.7" right="0.7" top="0.75" bottom="0.75"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93473-6644-4ABF-8F5D-9DDE240D1BD0}">
  <dimension ref="A1:K13"/>
  <sheetViews>
    <sheetView workbookViewId="0">
      <selection activeCell="I24" sqref="I24"/>
    </sheetView>
  </sheetViews>
  <sheetFormatPr defaultColWidth="10.90625" defaultRowHeight="14.5" x14ac:dyDescent="0.35"/>
  <cols>
    <col min="1" max="1" width="7" bestFit="1" customWidth="1"/>
    <col min="2" max="2" width="8" bestFit="1" customWidth="1"/>
    <col min="3" max="3" width="11.453125" bestFit="1" customWidth="1"/>
    <col min="4" max="4" width="9.453125" bestFit="1" customWidth="1"/>
    <col min="5" max="5" width="43.1796875" customWidth="1"/>
    <col min="6" max="6" width="19.1796875" customWidth="1"/>
    <col min="7" max="7" width="10.54296875" bestFit="1" customWidth="1"/>
  </cols>
  <sheetData>
    <row r="1" spans="1:11" ht="29.5" thickBot="1" x14ac:dyDescent="0.4">
      <c r="A1" s="95" t="s">
        <v>992</v>
      </c>
      <c r="B1" s="95" t="s">
        <v>690</v>
      </c>
      <c r="C1" s="95" t="s">
        <v>638</v>
      </c>
      <c r="D1" s="95" t="s">
        <v>639</v>
      </c>
      <c r="E1" s="97" t="s">
        <v>2</v>
      </c>
      <c r="F1" s="97" t="s">
        <v>609</v>
      </c>
      <c r="G1" s="95" t="s">
        <v>7</v>
      </c>
    </row>
    <row r="2" spans="1:11" ht="15" thickBot="1" x14ac:dyDescent="0.4">
      <c r="A2" s="7"/>
      <c r="B2" s="6">
        <v>128</v>
      </c>
      <c r="C2" s="7">
        <v>1</v>
      </c>
      <c r="D2" s="8" t="s">
        <v>640</v>
      </c>
      <c r="E2" s="94" t="s">
        <v>35</v>
      </c>
      <c r="F2" s="99" t="s">
        <v>949</v>
      </c>
      <c r="G2" s="9" t="s">
        <v>658</v>
      </c>
    </row>
    <row r="3" spans="1:11" ht="15" thickBot="1" x14ac:dyDescent="0.4">
      <c r="A3" s="7" t="s">
        <v>526</v>
      </c>
      <c r="B3" s="21">
        <v>515</v>
      </c>
      <c r="C3" s="7">
        <v>1</v>
      </c>
      <c r="D3" s="8" t="s">
        <v>895</v>
      </c>
      <c r="E3" s="18" t="s">
        <v>73</v>
      </c>
      <c r="F3" s="22" t="s">
        <v>899</v>
      </c>
      <c r="G3" s="9" t="s">
        <v>658</v>
      </c>
    </row>
    <row r="4" spans="1:11" ht="15" thickBot="1" x14ac:dyDescent="0.4">
      <c r="A4" s="7" t="s">
        <v>491</v>
      </c>
      <c r="B4" s="6">
        <v>516</v>
      </c>
      <c r="C4" s="7">
        <v>4</v>
      </c>
      <c r="D4" s="8" t="s">
        <v>764</v>
      </c>
      <c r="E4" s="8" t="s">
        <v>22</v>
      </c>
      <c r="F4" s="9" t="s">
        <v>636</v>
      </c>
      <c r="G4" s="9" t="s">
        <v>658</v>
      </c>
    </row>
    <row r="6" spans="1:11" ht="15" thickBot="1" x14ac:dyDescent="0.4"/>
    <row r="7" spans="1:11" ht="60.5" thickBot="1" x14ac:dyDescent="0.4">
      <c r="A7" s="6">
        <v>531</v>
      </c>
      <c r="B7" s="7"/>
      <c r="C7" s="14" t="s">
        <v>76</v>
      </c>
      <c r="D7" s="372" t="s">
        <v>75</v>
      </c>
      <c r="E7" s="373"/>
      <c r="F7" s="11" t="s">
        <v>901</v>
      </c>
      <c r="G7" s="14">
        <v>2</v>
      </c>
      <c r="H7" s="11" t="s">
        <v>640</v>
      </c>
      <c r="I7" s="12" t="s">
        <v>902</v>
      </c>
      <c r="J7" s="12" t="s">
        <v>658</v>
      </c>
      <c r="K7" s="32" t="s">
        <v>382</v>
      </c>
    </row>
    <row r="12" spans="1:11" ht="15" thickBot="1" x14ac:dyDescent="0.4"/>
    <row r="13" spans="1:11" x14ac:dyDescent="0.35">
      <c r="E13" s="14">
        <v>2</v>
      </c>
      <c r="F13" s="14" t="s">
        <v>640</v>
      </c>
      <c r="G13" s="89" t="s">
        <v>949</v>
      </c>
    </row>
  </sheetData>
  <mergeCells count="1">
    <mergeCell ref="D7:E7"/>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D478C-AB33-4668-A015-1ED0F619A0E6}">
  <sheetPr codeName="Feuil1"/>
  <dimension ref="A1:K15"/>
  <sheetViews>
    <sheetView zoomScale="160" zoomScaleNormal="160" workbookViewId="0">
      <selection activeCell="R7" sqref="R7"/>
    </sheetView>
  </sheetViews>
  <sheetFormatPr defaultColWidth="11.453125" defaultRowHeight="14.5" x14ac:dyDescent="0.35"/>
  <cols>
    <col min="1" max="1" width="11.453125" style="167"/>
    <col min="2" max="3" width="11.453125" style="137"/>
    <col min="4" max="4" width="19.453125" style="137" customWidth="1"/>
    <col min="5" max="5" width="18.453125" style="137" customWidth="1"/>
    <col min="6" max="6" width="36.453125" style="137" customWidth="1"/>
    <col min="7" max="7" width="9.81640625" style="137" customWidth="1"/>
    <col min="8" max="8" width="11" style="129" customWidth="1"/>
    <col min="9" max="9" width="30.54296875" style="137" customWidth="1"/>
    <col min="10" max="10" width="11.453125" style="167"/>
    <col min="11" max="16384" width="11.453125" style="137"/>
  </cols>
  <sheetData>
    <row r="1" spans="1:11" ht="21.5" thickBot="1" x14ac:dyDescent="0.4">
      <c r="A1" s="430" t="s">
        <v>1738</v>
      </c>
      <c r="B1" s="430"/>
      <c r="C1" s="430"/>
      <c r="D1" s="430"/>
      <c r="E1" s="430"/>
      <c r="F1" s="430"/>
      <c r="G1" s="430"/>
      <c r="H1" s="430"/>
      <c r="I1" s="430"/>
      <c r="J1" s="430"/>
      <c r="K1" s="430"/>
    </row>
    <row r="2" spans="1:11" x14ac:dyDescent="0.35">
      <c r="A2" s="157" t="s">
        <v>0</v>
      </c>
      <c r="B2" s="297" t="s">
        <v>483</v>
      </c>
      <c r="C2" s="297" t="s">
        <v>40</v>
      </c>
      <c r="D2" s="453" t="s">
        <v>1</v>
      </c>
      <c r="E2" s="454"/>
      <c r="F2" s="368" t="s">
        <v>2</v>
      </c>
      <c r="G2" s="297" t="s">
        <v>638</v>
      </c>
      <c r="H2" s="297" t="s">
        <v>639</v>
      </c>
      <c r="I2" s="297" t="s">
        <v>609</v>
      </c>
      <c r="J2" s="297" t="s">
        <v>894</v>
      </c>
      <c r="K2" s="297" t="s">
        <v>380</v>
      </c>
    </row>
    <row r="3" spans="1:11" ht="15" thickBot="1" x14ac:dyDescent="0.4">
      <c r="A3" s="158" t="s">
        <v>1004</v>
      </c>
      <c r="B3" s="310"/>
      <c r="C3" s="310"/>
      <c r="D3" s="159" t="s">
        <v>4</v>
      </c>
      <c r="E3" s="160" t="s">
        <v>5</v>
      </c>
      <c r="F3" s="369"/>
      <c r="G3" s="310"/>
      <c r="H3" s="310"/>
      <c r="I3" s="310"/>
      <c r="J3" s="310"/>
      <c r="K3" s="310"/>
    </row>
    <row r="4" spans="1:11" ht="15" thickBot="1" x14ac:dyDescent="0.4">
      <c r="A4" s="162" t="s">
        <v>1697</v>
      </c>
      <c r="B4" s="451" t="s">
        <v>66</v>
      </c>
      <c r="C4" s="451"/>
      <c r="D4" s="451"/>
      <c r="E4" s="451"/>
      <c r="F4" s="451"/>
      <c r="G4" s="451"/>
      <c r="H4" s="451"/>
      <c r="I4" s="451"/>
      <c r="J4" s="451"/>
      <c r="K4" s="452"/>
    </row>
    <row r="5" spans="1:11" ht="24.5" thickBot="1" x14ac:dyDescent="0.4">
      <c r="A5" s="163">
        <v>21020</v>
      </c>
      <c r="B5" s="164"/>
      <c r="C5" s="164" t="s">
        <v>1371</v>
      </c>
      <c r="D5" s="447" t="s">
        <v>1373</v>
      </c>
      <c r="E5" s="448"/>
      <c r="F5" s="154" t="s">
        <v>1589</v>
      </c>
      <c r="G5" s="70">
        <v>1</v>
      </c>
      <c r="H5" s="161" t="s">
        <v>60</v>
      </c>
      <c r="I5" s="24" t="s">
        <v>1380</v>
      </c>
      <c r="J5" s="70" t="s">
        <v>659</v>
      </c>
      <c r="K5" s="26" t="s">
        <v>1584</v>
      </c>
    </row>
    <row r="6" spans="1:11" ht="36.5" thickBot="1" x14ac:dyDescent="0.4">
      <c r="A6" s="165">
        <v>21021</v>
      </c>
      <c r="B6" s="70"/>
      <c r="C6" s="444" t="s">
        <v>1372</v>
      </c>
      <c r="D6" s="442" t="s">
        <v>1377</v>
      </c>
      <c r="E6" s="443"/>
      <c r="F6" s="24" t="s">
        <v>1583</v>
      </c>
      <c r="G6" s="70">
        <v>1</v>
      </c>
      <c r="H6" s="161" t="s">
        <v>60</v>
      </c>
      <c r="I6" s="155" t="s">
        <v>1699</v>
      </c>
      <c r="J6" s="70" t="s">
        <v>659</v>
      </c>
      <c r="K6" s="26" t="s">
        <v>1584</v>
      </c>
    </row>
    <row r="7" spans="1:11" ht="24.5" thickBot="1" x14ac:dyDescent="0.4">
      <c r="A7" s="165">
        <v>21022</v>
      </c>
      <c r="B7" s="70"/>
      <c r="C7" s="446"/>
      <c r="D7" s="442" t="s">
        <v>1378</v>
      </c>
      <c r="E7" s="443"/>
      <c r="F7" s="24" t="s">
        <v>1585</v>
      </c>
      <c r="G7" s="70">
        <v>1</v>
      </c>
      <c r="H7" s="161" t="s">
        <v>1566</v>
      </c>
      <c r="I7" s="155" t="s">
        <v>1695</v>
      </c>
      <c r="J7" s="70" t="s">
        <v>659</v>
      </c>
      <c r="K7" s="26" t="s">
        <v>1584</v>
      </c>
    </row>
    <row r="8" spans="1:11" ht="15" thickBot="1" x14ac:dyDescent="0.4">
      <c r="A8" s="165">
        <v>21023</v>
      </c>
      <c r="B8" s="70"/>
      <c r="C8" s="444">
        <v>3036</v>
      </c>
      <c r="D8" s="442" t="s">
        <v>1376</v>
      </c>
      <c r="E8" s="443"/>
      <c r="F8" s="24" t="s">
        <v>1586</v>
      </c>
      <c r="G8" s="70">
        <v>1</v>
      </c>
      <c r="H8" s="161" t="s">
        <v>1566</v>
      </c>
      <c r="I8" s="155" t="s">
        <v>628</v>
      </c>
      <c r="J8" s="70" t="s">
        <v>659</v>
      </c>
      <c r="K8" s="26" t="s">
        <v>1584</v>
      </c>
    </row>
    <row r="9" spans="1:11" ht="15" thickBot="1" x14ac:dyDescent="0.4">
      <c r="A9" s="165">
        <v>21024</v>
      </c>
      <c r="B9" s="70"/>
      <c r="C9" s="445"/>
      <c r="D9" s="442" t="s">
        <v>1374</v>
      </c>
      <c r="E9" s="443"/>
      <c r="F9" s="24" t="s">
        <v>1587</v>
      </c>
      <c r="G9" s="70">
        <v>2</v>
      </c>
      <c r="H9" s="161" t="s">
        <v>1563</v>
      </c>
      <c r="I9" s="155" t="s">
        <v>1696</v>
      </c>
      <c r="J9" s="70" t="s">
        <v>659</v>
      </c>
      <c r="K9" s="26" t="s">
        <v>1584</v>
      </c>
    </row>
    <row r="10" spans="1:11" ht="36.5" thickBot="1" x14ac:dyDescent="0.4">
      <c r="A10" s="165">
        <v>21025</v>
      </c>
      <c r="B10" s="70"/>
      <c r="C10" s="446"/>
      <c r="D10" s="442" t="s">
        <v>1375</v>
      </c>
      <c r="E10" s="443"/>
      <c r="F10" s="24" t="s">
        <v>1588</v>
      </c>
      <c r="G10" s="70">
        <v>1</v>
      </c>
      <c r="H10" s="161" t="s">
        <v>60</v>
      </c>
      <c r="I10" s="156" t="s">
        <v>1363</v>
      </c>
      <c r="J10" s="70" t="s">
        <v>659</v>
      </c>
      <c r="K10" s="26" t="s">
        <v>1584</v>
      </c>
    </row>
    <row r="11" spans="1:11" ht="36.5" thickBot="1" x14ac:dyDescent="0.4">
      <c r="A11" s="177">
        <v>21026</v>
      </c>
      <c r="B11" s="70" t="s">
        <v>1361</v>
      </c>
      <c r="C11" s="70">
        <v>3804</v>
      </c>
      <c r="D11" s="449" t="s">
        <v>1357</v>
      </c>
      <c r="E11" s="450"/>
      <c r="F11" s="156" t="s">
        <v>1362</v>
      </c>
      <c r="G11" s="70">
        <v>1</v>
      </c>
      <c r="H11" s="70" t="s">
        <v>60</v>
      </c>
      <c r="I11" s="156" t="s">
        <v>1363</v>
      </c>
      <c r="J11" s="70" t="s">
        <v>659</v>
      </c>
      <c r="K11" s="26" t="s">
        <v>1584</v>
      </c>
    </row>
    <row r="12" spans="1:11" ht="15" thickBot="1" x14ac:dyDescent="0.4">
      <c r="A12" s="177">
        <v>21027</v>
      </c>
      <c r="B12" s="70" t="s">
        <v>1700</v>
      </c>
      <c r="C12" s="70">
        <v>5801</v>
      </c>
      <c r="D12" s="449" t="s">
        <v>1677</v>
      </c>
      <c r="E12" s="450"/>
      <c r="F12" s="156" t="s">
        <v>1678</v>
      </c>
      <c r="G12" s="70">
        <v>1</v>
      </c>
      <c r="H12" s="161" t="s">
        <v>1566</v>
      </c>
      <c r="I12" s="156" t="s">
        <v>1364</v>
      </c>
      <c r="J12" s="70" t="s">
        <v>658</v>
      </c>
      <c r="K12" s="26" t="s">
        <v>1584</v>
      </c>
    </row>
    <row r="13" spans="1:11" ht="24.5" thickBot="1" x14ac:dyDescent="0.4">
      <c r="A13" s="177">
        <v>21028</v>
      </c>
      <c r="B13" s="70" t="s">
        <v>1365</v>
      </c>
      <c r="C13" s="70">
        <v>2237</v>
      </c>
      <c r="D13" s="449" t="s">
        <v>1358</v>
      </c>
      <c r="E13" s="450"/>
      <c r="F13" s="156" t="s">
        <v>1366</v>
      </c>
      <c r="G13" s="70">
        <v>1</v>
      </c>
      <c r="H13" s="70" t="s">
        <v>60</v>
      </c>
      <c r="I13" s="156" t="s">
        <v>1367</v>
      </c>
      <c r="J13" s="70" t="s">
        <v>659</v>
      </c>
      <c r="K13" s="26" t="s">
        <v>1584</v>
      </c>
    </row>
    <row r="14" spans="1:11" ht="15" thickBot="1" x14ac:dyDescent="0.4">
      <c r="A14" s="177">
        <v>21029</v>
      </c>
      <c r="B14" s="70"/>
      <c r="C14" s="70">
        <v>5043</v>
      </c>
      <c r="D14" s="449" t="s">
        <v>1359</v>
      </c>
      <c r="E14" s="450"/>
      <c r="F14" s="156" t="s">
        <v>1368</v>
      </c>
      <c r="G14" s="70">
        <v>2</v>
      </c>
      <c r="H14" s="70" t="s">
        <v>1563</v>
      </c>
      <c r="I14" s="156" t="s">
        <v>614</v>
      </c>
      <c r="J14" s="70" t="s">
        <v>658</v>
      </c>
      <c r="K14" s="26" t="s">
        <v>1584</v>
      </c>
    </row>
    <row r="15" spans="1:11" ht="36.5" thickBot="1" x14ac:dyDescent="0.4">
      <c r="A15" s="177">
        <v>21030</v>
      </c>
      <c r="B15" s="70" t="s">
        <v>1370</v>
      </c>
      <c r="C15" s="70">
        <v>2211</v>
      </c>
      <c r="D15" s="449" t="s">
        <v>1360</v>
      </c>
      <c r="E15" s="450"/>
      <c r="F15" s="156" t="s">
        <v>1369</v>
      </c>
      <c r="G15" s="70">
        <v>2</v>
      </c>
      <c r="H15" s="70" t="s">
        <v>1565</v>
      </c>
      <c r="I15" s="156" t="s">
        <v>1269</v>
      </c>
      <c r="J15" s="70" t="s">
        <v>659</v>
      </c>
      <c r="K15" s="26" t="s">
        <v>1584</v>
      </c>
    </row>
  </sheetData>
  <mergeCells count="24">
    <mergeCell ref="A1:K1"/>
    <mergeCell ref="I2:I3"/>
    <mergeCell ref="J2:J3"/>
    <mergeCell ref="K2:K3"/>
    <mergeCell ref="D15:E15"/>
    <mergeCell ref="D11:E11"/>
    <mergeCell ref="D12:E12"/>
    <mergeCell ref="D13:E13"/>
    <mergeCell ref="D14:E14"/>
    <mergeCell ref="B4:K4"/>
    <mergeCell ref="B2:B3"/>
    <mergeCell ref="C2:C3"/>
    <mergeCell ref="D2:E2"/>
    <mergeCell ref="F2:F3"/>
    <mergeCell ref="G2:G3"/>
    <mergeCell ref="H2:H3"/>
    <mergeCell ref="D10:E10"/>
    <mergeCell ref="C8:C10"/>
    <mergeCell ref="C6:C7"/>
    <mergeCell ref="D5:E5"/>
    <mergeCell ref="D6:E6"/>
    <mergeCell ref="D7:E7"/>
    <mergeCell ref="D8:E8"/>
    <mergeCell ref="D9:E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5"/>
  <sheetViews>
    <sheetView zoomScaleNormal="100" workbookViewId="0">
      <pane xSplit="10" topLeftCell="K1" activePane="topRight" state="frozen"/>
      <selection pane="topRight" activeCell="D23" sqref="D23"/>
    </sheetView>
  </sheetViews>
  <sheetFormatPr defaultColWidth="10.90625" defaultRowHeight="14.5" x14ac:dyDescent="0.35"/>
  <cols>
    <col min="1" max="1" width="6.54296875" style="81" bestFit="1" customWidth="1"/>
    <col min="2" max="2" width="6.54296875" style="81" customWidth="1"/>
    <col min="4" max="4" width="34.54296875" bestFit="1" customWidth="1"/>
    <col min="5" max="5" width="12.453125" customWidth="1"/>
    <col min="6" max="6" width="50" bestFit="1" customWidth="1"/>
    <col min="7" max="7" width="9.453125" bestFit="1" customWidth="1"/>
    <col min="8" max="8" width="12.1796875" customWidth="1"/>
    <col min="9" max="9" width="45.453125" customWidth="1"/>
    <col min="10" max="10" width="10" bestFit="1" customWidth="1"/>
  </cols>
  <sheetData>
    <row r="1" spans="1:11" ht="19" thickBot="1" x14ac:dyDescent="0.4">
      <c r="A1" s="292" t="s">
        <v>1738</v>
      </c>
      <c r="B1" s="292"/>
      <c r="C1" s="292"/>
      <c r="D1" s="292"/>
      <c r="E1" s="292"/>
      <c r="F1" s="292"/>
      <c r="G1" s="292"/>
      <c r="H1" s="292"/>
      <c r="I1" s="292"/>
      <c r="J1" s="292"/>
      <c r="K1" s="292"/>
    </row>
    <row r="2" spans="1:11" x14ac:dyDescent="0.35">
      <c r="A2" s="1" t="s">
        <v>0</v>
      </c>
      <c r="B2" s="297" t="s">
        <v>483</v>
      </c>
      <c r="C2" s="297" t="s">
        <v>40</v>
      </c>
      <c r="D2" s="306" t="s">
        <v>1</v>
      </c>
      <c r="E2" s="307"/>
      <c r="F2" s="308" t="s">
        <v>2</v>
      </c>
      <c r="G2" s="282" t="s">
        <v>638</v>
      </c>
      <c r="H2" s="282" t="s">
        <v>639</v>
      </c>
      <c r="I2" s="282" t="s">
        <v>609</v>
      </c>
      <c r="J2" s="297" t="s">
        <v>3</v>
      </c>
      <c r="K2" s="297" t="s">
        <v>380</v>
      </c>
    </row>
    <row r="3" spans="1:11" ht="15" thickBot="1" x14ac:dyDescent="0.4">
      <c r="A3" s="128" t="s">
        <v>1004</v>
      </c>
      <c r="B3" s="282"/>
      <c r="C3" s="283"/>
      <c r="D3" s="290"/>
      <c r="E3" s="291"/>
      <c r="F3" s="309"/>
      <c r="G3" s="283"/>
      <c r="H3" s="283"/>
      <c r="I3" s="283"/>
      <c r="J3" s="310"/>
      <c r="K3" s="283"/>
    </row>
    <row r="4" spans="1:11" ht="17.25" customHeight="1" thickBot="1" x14ac:dyDescent="0.4">
      <c r="A4" s="179">
        <v>1</v>
      </c>
      <c r="B4" s="298"/>
      <c r="C4" s="300" t="s">
        <v>388</v>
      </c>
      <c r="D4" s="276" t="s">
        <v>661</v>
      </c>
      <c r="E4" s="277"/>
      <c r="F4" s="273" t="s">
        <v>43</v>
      </c>
      <c r="G4" s="287">
        <v>20</v>
      </c>
      <c r="H4" s="287" t="s">
        <v>1564</v>
      </c>
      <c r="I4" s="287"/>
      <c r="J4" s="284" t="s">
        <v>658</v>
      </c>
      <c r="K4" s="303" t="s">
        <v>382</v>
      </c>
    </row>
    <row r="5" spans="1:11" ht="17.25" customHeight="1" thickBot="1" x14ac:dyDescent="0.4">
      <c r="A5" s="179">
        <v>2</v>
      </c>
      <c r="B5" s="299"/>
      <c r="C5" s="301"/>
      <c r="D5" s="278"/>
      <c r="E5" s="279"/>
      <c r="F5" s="274"/>
      <c r="G5" s="288"/>
      <c r="H5" s="288"/>
      <c r="I5" s="288"/>
      <c r="J5" s="285"/>
      <c r="K5" s="304"/>
    </row>
    <row r="6" spans="1:11" ht="17.25" customHeight="1" thickBot="1" x14ac:dyDescent="0.4">
      <c r="A6" s="179">
        <v>3</v>
      </c>
      <c r="B6" s="299"/>
      <c r="C6" s="301"/>
      <c r="D6" s="278"/>
      <c r="E6" s="279"/>
      <c r="F6" s="274"/>
      <c r="G6" s="288"/>
      <c r="H6" s="288"/>
      <c r="I6" s="288"/>
      <c r="J6" s="285"/>
      <c r="K6" s="304"/>
    </row>
    <row r="7" spans="1:11" ht="17.25" customHeight="1" thickBot="1" x14ac:dyDescent="0.4">
      <c r="A7" s="179">
        <v>4</v>
      </c>
      <c r="B7" s="299"/>
      <c r="C7" s="301"/>
      <c r="D7" s="278"/>
      <c r="E7" s="279"/>
      <c r="F7" s="274"/>
      <c r="G7" s="288"/>
      <c r="H7" s="288"/>
      <c r="I7" s="288"/>
      <c r="J7" s="285"/>
      <c r="K7" s="304"/>
    </row>
    <row r="8" spans="1:11" ht="17.25" customHeight="1" thickBot="1" x14ac:dyDescent="0.4">
      <c r="A8" s="179">
        <v>5</v>
      </c>
      <c r="B8" s="127"/>
      <c r="C8" s="301"/>
      <c r="D8" s="278"/>
      <c r="E8" s="279"/>
      <c r="F8" s="274"/>
      <c r="G8" s="288"/>
      <c r="H8" s="288"/>
      <c r="I8" s="288"/>
      <c r="J8" s="285"/>
      <c r="K8" s="304"/>
    </row>
    <row r="9" spans="1:11" ht="17.25" customHeight="1" thickBot="1" x14ac:dyDescent="0.4">
      <c r="A9" s="179">
        <v>6</v>
      </c>
      <c r="B9" s="127"/>
      <c r="C9" s="301"/>
      <c r="D9" s="278"/>
      <c r="E9" s="279"/>
      <c r="F9" s="274"/>
      <c r="G9" s="288"/>
      <c r="H9" s="288"/>
      <c r="I9" s="288"/>
      <c r="J9" s="285"/>
      <c r="K9" s="304"/>
    </row>
    <row r="10" spans="1:11" ht="17.25" customHeight="1" thickBot="1" x14ac:dyDescent="0.4">
      <c r="A10" s="179">
        <v>7</v>
      </c>
      <c r="B10" s="127"/>
      <c r="C10" s="301"/>
      <c r="D10" s="278"/>
      <c r="E10" s="279"/>
      <c r="F10" s="274"/>
      <c r="G10" s="288"/>
      <c r="H10" s="288"/>
      <c r="I10" s="288"/>
      <c r="J10" s="285"/>
      <c r="K10" s="304"/>
    </row>
    <row r="11" spans="1:11" ht="17.25" customHeight="1" thickBot="1" x14ac:dyDescent="0.4">
      <c r="A11" s="179">
        <v>8</v>
      </c>
      <c r="B11" s="127"/>
      <c r="C11" s="301"/>
      <c r="D11" s="278"/>
      <c r="E11" s="279"/>
      <c r="F11" s="274"/>
      <c r="G11" s="288"/>
      <c r="H11" s="288"/>
      <c r="I11" s="288"/>
      <c r="J11" s="285"/>
      <c r="K11" s="304"/>
    </row>
    <row r="12" spans="1:11" ht="17.25" customHeight="1" thickBot="1" x14ac:dyDescent="0.4">
      <c r="A12" s="179">
        <v>9</v>
      </c>
      <c r="B12" s="127"/>
      <c r="C12" s="301"/>
      <c r="D12" s="278"/>
      <c r="E12" s="279"/>
      <c r="F12" s="274"/>
      <c r="G12" s="288"/>
      <c r="H12" s="288"/>
      <c r="I12" s="288"/>
      <c r="J12" s="285"/>
      <c r="K12" s="304"/>
    </row>
    <row r="13" spans="1:11" ht="17.25" customHeight="1" thickBot="1" x14ac:dyDescent="0.4">
      <c r="A13" s="179">
        <v>10</v>
      </c>
      <c r="B13" s="57"/>
      <c r="C13" s="302"/>
      <c r="D13" s="280"/>
      <c r="E13" s="281"/>
      <c r="F13" s="275"/>
      <c r="G13" s="289"/>
      <c r="H13" s="289"/>
      <c r="I13" s="289"/>
      <c r="J13" s="286"/>
      <c r="K13" s="305"/>
    </row>
    <row r="14" spans="1:11" ht="17.25" customHeight="1" thickBot="1" x14ac:dyDescent="0.4">
      <c r="A14" s="178">
        <v>11</v>
      </c>
      <c r="B14" s="212"/>
      <c r="C14" s="43" t="s">
        <v>389</v>
      </c>
      <c r="D14" s="295" t="s">
        <v>662</v>
      </c>
      <c r="E14" s="296"/>
      <c r="F14" s="18" t="s">
        <v>310</v>
      </c>
      <c r="G14" s="43">
        <v>2</v>
      </c>
      <c r="H14" s="43" t="s">
        <v>1565</v>
      </c>
      <c r="I14" s="18"/>
      <c r="J14" s="56" t="s">
        <v>658</v>
      </c>
      <c r="K14" s="33" t="s">
        <v>382</v>
      </c>
    </row>
    <row r="15" spans="1:11" ht="48.5" thickBot="1" x14ac:dyDescent="0.4">
      <c r="A15" s="250">
        <v>12</v>
      </c>
      <c r="B15" s="251" t="s">
        <v>1437</v>
      </c>
      <c r="C15" s="252" t="s">
        <v>1434</v>
      </c>
      <c r="D15" s="293" t="s">
        <v>1433</v>
      </c>
      <c r="E15" s="294"/>
      <c r="F15" s="253" t="s">
        <v>1435</v>
      </c>
      <c r="G15" s="252">
        <v>1</v>
      </c>
      <c r="H15" s="252" t="s">
        <v>1566</v>
      </c>
      <c r="I15" s="254" t="s">
        <v>1559</v>
      </c>
      <c r="J15" s="255" t="s">
        <v>1436</v>
      </c>
      <c r="K15" s="256" t="s">
        <v>1584</v>
      </c>
    </row>
  </sheetData>
  <mergeCells count="22">
    <mergeCell ref="A1:K1"/>
    <mergeCell ref="D15:E15"/>
    <mergeCell ref="D14:E14"/>
    <mergeCell ref="G2:G3"/>
    <mergeCell ref="H2:H3"/>
    <mergeCell ref="B2:B3"/>
    <mergeCell ref="G4:G13"/>
    <mergeCell ref="H4:H13"/>
    <mergeCell ref="B4:B7"/>
    <mergeCell ref="C2:C3"/>
    <mergeCell ref="C4:C13"/>
    <mergeCell ref="K2:K3"/>
    <mergeCell ref="K4:K13"/>
    <mergeCell ref="D2:E2"/>
    <mergeCell ref="F2:F3"/>
    <mergeCell ref="J2:J3"/>
    <mergeCell ref="F4:F13"/>
    <mergeCell ref="D4:E13"/>
    <mergeCell ref="I2:I3"/>
    <mergeCell ref="J4:J13"/>
    <mergeCell ref="I4:I13"/>
    <mergeCell ref="D3:E3"/>
  </mergeCells>
  <printOptions gridLines="1"/>
  <pageMargins left="0.70866141732283472" right="0.70866141732283472" top="0.74803149606299213" bottom="0.74803149606299213" header="0.31496062992125984" footer="0.31496062992125984"/>
  <pageSetup paperSize="8" fitToHeight="0" orientation="landscape" r:id="rId1"/>
  <headerFooter>
    <oddHeader>&amp;C&amp;A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72"/>
  <sheetViews>
    <sheetView topLeftCell="A52" zoomScale="160" zoomScaleNormal="160" workbookViewId="0">
      <pane xSplit="6" topLeftCell="J1" activePane="topRight" state="frozen"/>
      <selection pane="topRight" sqref="A1:K1"/>
    </sheetView>
  </sheetViews>
  <sheetFormatPr defaultColWidth="10.90625" defaultRowHeight="14.5" x14ac:dyDescent="0.35"/>
  <cols>
    <col min="1" max="1" width="6.54296875" style="81" bestFit="1" customWidth="1"/>
    <col min="2" max="2" width="15.453125" style="81" customWidth="1"/>
    <col min="3" max="3" width="15.453125" style="81" bestFit="1" customWidth="1"/>
    <col min="4" max="4" width="32.1796875" bestFit="1" customWidth="1"/>
    <col min="5" max="5" width="15" customWidth="1"/>
    <col min="6" max="6" width="64.81640625" customWidth="1"/>
    <col min="7" max="8" width="10.54296875" style="81" bestFit="1" customWidth="1"/>
    <col min="9" max="9" width="38.81640625" customWidth="1"/>
    <col min="10" max="10" width="5.54296875" style="10" customWidth="1"/>
    <col min="11" max="11" width="15.453125" style="27" bestFit="1" customWidth="1"/>
  </cols>
  <sheetData>
    <row r="1" spans="1:11" ht="19" thickBot="1" x14ac:dyDescent="0.4">
      <c r="A1" s="292" t="s">
        <v>1738</v>
      </c>
      <c r="B1" s="292"/>
      <c r="C1" s="292"/>
      <c r="D1" s="292"/>
      <c r="E1" s="292"/>
      <c r="F1" s="292"/>
      <c r="G1" s="292"/>
      <c r="H1" s="292"/>
      <c r="I1" s="292"/>
      <c r="J1" s="292"/>
      <c r="K1" s="292"/>
    </row>
    <row r="2" spans="1:11" ht="15" customHeight="1" x14ac:dyDescent="0.35">
      <c r="A2" s="1" t="s">
        <v>0</v>
      </c>
      <c r="B2" s="297" t="s">
        <v>483</v>
      </c>
      <c r="C2" s="297" t="s">
        <v>40</v>
      </c>
      <c r="D2" s="306" t="s">
        <v>1</v>
      </c>
      <c r="E2" s="319"/>
      <c r="F2" s="308" t="s">
        <v>2</v>
      </c>
      <c r="G2" s="282" t="s">
        <v>638</v>
      </c>
      <c r="H2" s="282" t="s">
        <v>639</v>
      </c>
      <c r="I2" s="138" t="s">
        <v>609</v>
      </c>
      <c r="J2" s="218"/>
      <c r="K2" s="297" t="s">
        <v>380</v>
      </c>
    </row>
    <row r="3" spans="1:11" ht="15" thickBot="1" x14ac:dyDescent="0.4">
      <c r="A3" s="2" t="s">
        <v>1004</v>
      </c>
      <c r="B3" s="283"/>
      <c r="C3" s="283"/>
      <c r="D3" s="320"/>
      <c r="E3" s="321"/>
      <c r="F3" s="309"/>
      <c r="G3" s="283"/>
      <c r="H3" s="283"/>
      <c r="I3" s="139"/>
      <c r="J3" s="219" t="s">
        <v>3</v>
      </c>
      <c r="K3" s="316"/>
    </row>
    <row r="4" spans="1:11" ht="15" thickBot="1" x14ac:dyDescent="0.4">
      <c r="A4" s="60">
        <v>128</v>
      </c>
      <c r="B4" s="14"/>
      <c r="C4" s="105" t="s">
        <v>42</v>
      </c>
      <c r="D4" s="276" t="s">
        <v>28</v>
      </c>
      <c r="E4" s="277"/>
      <c r="F4" s="86" t="s">
        <v>35</v>
      </c>
      <c r="G4" s="14">
        <v>1</v>
      </c>
      <c r="H4" s="14" t="s">
        <v>1566</v>
      </c>
      <c r="I4" s="89" t="s">
        <v>949</v>
      </c>
      <c r="J4" s="149" t="s">
        <v>658</v>
      </c>
      <c r="K4" s="30" t="s">
        <v>382</v>
      </c>
    </row>
    <row r="5" spans="1:11" ht="156.5" thickBot="1" x14ac:dyDescent="0.4">
      <c r="A5" s="141">
        <v>129</v>
      </c>
      <c r="B5" s="38"/>
      <c r="C5" s="140" t="s">
        <v>42</v>
      </c>
      <c r="D5" s="314" t="s">
        <v>945</v>
      </c>
      <c r="E5" s="315"/>
      <c r="F5" s="85" t="s">
        <v>96</v>
      </c>
      <c r="G5" s="38">
        <v>2</v>
      </c>
      <c r="H5" s="38" t="s">
        <v>1565</v>
      </c>
      <c r="I5" s="88" t="s">
        <v>693</v>
      </c>
      <c r="J5" s="150" t="s">
        <v>658</v>
      </c>
      <c r="K5" s="36" t="s">
        <v>382</v>
      </c>
    </row>
    <row r="6" spans="1:11" ht="15" thickBot="1" x14ac:dyDescent="0.4">
      <c r="A6" s="142">
        <v>130</v>
      </c>
      <c r="B6" s="7"/>
      <c r="C6" s="43" t="s">
        <v>42</v>
      </c>
      <c r="D6" s="295" t="s">
        <v>946</v>
      </c>
      <c r="E6" s="296"/>
      <c r="F6" s="15" t="s">
        <v>97</v>
      </c>
      <c r="G6" s="7">
        <v>2</v>
      </c>
      <c r="H6" s="38" t="s">
        <v>1565</v>
      </c>
      <c r="I6" s="90" t="s">
        <v>951</v>
      </c>
      <c r="J6" s="13" t="s">
        <v>658</v>
      </c>
      <c r="K6" s="33" t="s">
        <v>382</v>
      </c>
    </row>
    <row r="7" spans="1:11" ht="15" thickBot="1" x14ac:dyDescent="0.4">
      <c r="A7" s="142">
        <v>131</v>
      </c>
      <c r="B7" s="7"/>
      <c r="C7" s="106" t="s">
        <v>354</v>
      </c>
      <c r="D7" s="295" t="s">
        <v>947</v>
      </c>
      <c r="E7" s="296"/>
      <c r="F7" s="15" t="s">
        <v>98</v>
      </c>
      <c r="G7" s="7">
        <v>2</v>
      </c>
      <c r="H7" s="38" t="s">
        <v>1565</v>
      </c>
      <c r="I7" s="90" t="s">
        <v>950</v>
      </c>
      <c r="J7" s="13" t="s">
        <v>658</v>
      </c>
      <c r="K7" s="33" t="s">
        <v>382</v>
      </c>
    </row>
    <row r="8" spans="1:11" ht="15" thickBot="1" x14ac:dyDescent="0.4">
      <c r="A8" s="142">
        <v>132</v>
      </c>
      <c r="B8" s="7"/>
      <c r="C8" s="43" t="s">
        <v>42</v>
      </c>
      <c r="D8" s="295" t="s">
        <v>948</v>
      </c>
      <c r="E8" s="296"/>
      <c r="F8" s="15" t="s">
        <v>99</v>
      </c>
      <c r="G8" s="7">
        <v>2</v>
      </c>
      <c r="H8" s="38" t="s">
        <v>1565</v>
      </c>
      <c r="I8" s="90" t="s">
        <v>952</v>
      </c>
      <c r="J8" s="13" t="s">
        <v>658</v>
      </c>
      <c r="K8" s="33" t="s">
        <v>382</v>
      </c>
    </row>
    <row r="9" spans="1:11" ht="15" thickBot="1" x14ac:dyDescent="0.4">
      <c r="A9" s="143">
        <v>133</v>
      </c>
      <c r="B9" s="107"/>
      <c r="C9" s="87" t="s">
        <v>355</v>
      </c>
      <c r="D9" s="311" t="s">
        <v>1570</v>
      </c>
      <c r="E9" s="312"/>
      <c r="F9" s="92" t="s">
        <v>100</v>
      </c>
      <c r="G9" s="87">
        <v>4</v>
      </c>
      <c r="H9" s="87" t="s">
        <v>1567</v>
      </c>
      <c r="I9" s="91" t="s">
        <v>636</v>
      </c>
      <c r="J9" s="152" t="s">
        <v>658</v>
      </c>
      <c r="K9" s="30" t="s">
        <v>382</v>
      </c>
    </row>
    <row r="10" spans="1:11" ht="156.5" thickBot="1" x14ac:dyDescent="0.4">
      <c r="A10" s="141">
        <v>135</v>
      </c>
      <c r="B10" s="38"/>
      <c r="C10" s="140" t="s">
        <v>42</v>
      </c>
      <c r="D10" s="314" t="s">
        <v>953</v>
      </c>
      <c r="E10" s="315"/>
      <c r="F10" s="85" t="s">
        <v>316</v>
      </c>
      <c r="G10" s="38">
        <v>2</v>
      </c>
      <c r="H10" s="38" t="s">
        <v>1565</v>
      </c>
      <c r="I10" s="88" t="s">
        <v>693</v>
      </c>
      <c r="J10" s="150" t="s">
        <v>658</v>
      </c>
      <c r="K10" s="36" t="s">
        <v>382</v>
      </c>
    </row>
    <row r="11" spans="1:11" ht="15" thickBot="1" x14ac:dyDescent="0.4">
      <c r="A11" s="142">
        <v>136</v>
      </c>
      <c r="B11" s="7"/>
      <c r="C11" s="43" t="s">
        <v>42</v>
      </c>
      <c r="D11" s="295" t="s">
        <v>954</v>
      </c>
      <c r="E11" s="296"/>
      <c r="F11" s="15" t="s">
        <v>317</v>
      </c>
      <c r="G11" s="7">
        <v>2</v>
      </c>
      <c r="H11" s="38" t="s">
        <v>1565</v>
      </c>
      <c r="I11" s="90" t="s">
        <v>951</v>
      </c>
      <c r="J11" s="13" t="s">
        <v>658</v>
      </c>
      <c r="K11" s="33" t="s">
        <v>382</v>
      </c>
    </row>
    <row r="12" spans="1:11" ht="15" thickBot="1" x14ac:dyDescent="0.4">
      <c r="A12" s="142">
        <v>137</v>
      </c>
      <c r="B12" s="7"/>
      <c r="C12" s="106" t="s">
        <v>354</v>
      </c>
      <c r="D12" s="295" t="s">
        <v>955</v>
      </c>
      <c r="E12" s="296"/>
      <c r="F12" s="15" t="s">
        <v>318</v>
      </c>
      <c r="G12" s="7">
        <v>2</v>
      </c>
      <c r="H12" s="38" t="s">
        <v>1565</v>
      </c>
      <c r="I12" s="90" t="s">
        <v>950</v>
      </c>
      <c r="J12" s="13" t="s">
        <v>658</v>
      </c>
      <c r="K12" s="33" t="s">
        <v>382</v>
      </c>
    </row>
    <row r="13" spans="1:11" ht="15" thickBot="1" x14ac:dyDescent="0.4">
      <c r="A13" s="142">
        <v>138</v>
      </c>
      <c r="B13" s="7"/>
      <c r="C13" s="43" t="s">
        <v>42</v>
      </c>
      <c r="D13" s="295" t="s">
        <v>956</v>
      </c>
      <c r="E13" s="296"/>
      <c r="F13" s="15" t="s">
        <v>319</v>
      </c>
      <c r="G13" s="7">
        <v>2</v>
      </c>
      <c r="H13" s="38" t="s">
        <v>1565</v>
      </c>
      <c r="I13" s="90" t="s">
        <v>952</v>
      </c>
      <c r="J13" s="13" t="s">
        <v>658</v>
      </c>
      <c r="K13" s="33" t="s">
        <v>382</v>
      </c>
    </row>
    <row r="14" spans="1:11" ht="15" thickBot="1" x14ac:dyDescent="0.4">
      <c r="A14" s="143">
        <v>139</v>
      </c>
      <c r="B14" s="107"/>
      <c r="C14" s="87" t="s">
        <v>355</v>
      </c>
      <c r="D14" s="311" t="s">
        <v>1571</v>
      </c>
      <c r="E14" s="312"/>
      <c r="F14" s="92" t="s">
        <v>320</v>
      </c>
      <c r="G14" s="87">
        <v>4</v>
      </c>
      <c r="H14" s="87" t="s">
        <v>1567</v>
      </c>
      <c r="I14" s="91" t="s">
        <v>636</v>
      </c>
      <c r="J14" s="152" t="s">
        <v>658</v>
      </c>
      <c r="K14" s="30" t="s">
        <v>382</v>
      </c>
    </row>
    <row r="15" spans="1:11" ht="156.5" thickBot="1" x14ac:dyDescent="0.4">
      <c r="A15" s="141">
        <v>141</v>
      </c>
      <c r="B15" s="38"/>
      <c r="C15" s="140" t="s">
        <v>42</v>
      </c>
      <c r="D15" s="314" t="s">
        <v>957</v>
      </c>
      <c r="E15" s="315"/>
      <c r="F15" s="85" t="s">
        <v>101</v>
      </c>
      <c r="G15" s="38">
        <v>2</v>
      </c>
      <c r="H15" s="38" t="s">
        <v>1565</v>
      </c>
      <c r="I15" s="88" t="s">
        <v>693</v>
      </c>
      <c r="J15" s="150" t="s">
        <v>658</v>
      </c>
      <c r="K15" s="36" t="s">
        <v>382</v>
      </c>
    </row>
    <row r="16" spans="1:11" ht="15" thickBot="1" x14ac:dyDescent="0.4">
      <c r="A16" s="142">
        <v>142</v>
      </c>
      <c r="B16" s="7"/>
      <c r="C16" s="43" t="s">
        <v>42</v>
      </c>
      <c r="D16" s="295" t="s">
        <v>958</v>
      </c>
      <c r="E16" s="296"/>
      <c r="F16" s="15" t="s">
        <v>102</v>
      </c>
      <c r="G16" s="7">
        <v>2</v>
      </c>
      <c r="H16" s="38" t="s">
        <v>1565</v>
      </c>
      <c r="I16" s="90" t="s">
        <v>951</v>
      </c>
      <c r="J16" s="13" t="s">
        <v>658</v>
      </c>
      <c r="K16" s="33" t="s">
        <v>382</v>
      </c>
    </row>
    <row r="17" spans="1:11" ht="15" thickBot="1" x14ac:dyDescent="0.4">
      <c r="A17" s="142">
        <v>143</v>
      </c>
      <c r="B17" s="7"/>
      <c r="C17" s="106" t="s">
        <v>354</v>
      </c>
      <c r="D17" s="295" t="s">
        <v>959</v>
      </c>
      <c r="E17" s="296"/>
      <c r="F17" s="15" t="s">
        <v>103</v>
      </c>
      <c r="G17" s="7">
        <v>2</v>
      </c>
      <c r="H17" s="38" t="s">
        <v>1565</v>
      </c>
      <c r="I17" s="90" t="s">
        <v>950</v>
      </c>
      <c r="J17" s="13" t="s">
        <v>658</v>
      </c>
      <c r="K17" s="33" t="s">
        <v>382</v>
      </c>
    </row>
    <row r="18" spans="1:11" ht="15" thickBot="1" x14ac:dyDescent="0.4">
      <c r="A18" s="142">
        <v>144</v>
      </c>
      <c r="B18" s="7"/>
      <c r="C18" s="43" t="s">
        <v>42</v>
      </c>
      <c r="D18" s="295" t="s">
        <v>960</v>
      </c>
      <c r="E18" s="296"/>
      <c r="F18" s="15" t="s">
        <v>104</v>
      </c>
      <c r="G18" s="7">
        <v>2</v>
      </c>
      <c r="H18" s="38" t="s">
        <v>1565</v>
      </c>
      <c r="I18" s="90" t="s">
        <v>952</v>
      </c>
      <c r="J18" s="13" t="s">
        <v>658</v>
      </c>
      <c r="K18" s="33" t="s">
        <v>382</v>
      </c>
    </row>
    <row r="19" spans="1:11" ht="15" thickBot="1" x14ac:dyDescent="0.4">
      <c r="A19" s="143">
        <v>145</v>
      </c>
      <c r="B19" s="107"/>
      <c r="C19" s="87" t="s">
        <v>355</v>
      </c>
      <c r="D19" s="311" t="s">
        <v>1572</v>
      </c>
      <c r="E19" s="312"/>
      <c r="F19" s="92" t="s">
        <v>105</v>
      </c>
      <c r="G19" s="87">
        <v>4</v>
      </c>
      <c r="H19" s="87" t="s">
        <v>1567</v>
      </c>
      <c r="I19" s="91" t="s">
        <v>636</v>
      </c>
      <c r="J19" s="152" t="s">
        <v>658</v>
      </c>
      <c r="K19" s="30" t="s">
        <v>382</v>
      </c>
    </row>
    <row r="20" spans="1:11" ht="156.5" thickBot="1" x14ac:dyDescent="0.4">
      <c r="A20" s="141">
        <v>147</v>
      </c>
      <c r="B20" s="38"/>
      <c r="C20" s="140" t="s">
        <v>42</v>
      </c>
      <c r="D20" s="314" t="s">
        <v>961</v>
      </c>
      <c r="E20" s="315"/>
      <c r="F20" s="85" t="s">
        <v>106</v>
      </c>
      <c r="G20" s="38">
        <v>2</v>
      </c>
      <c r="H20" s="38" t="s">
        <v>1565</v>
      </c>
      <c r="I20" s="88" t="s">
        <v>693</v>
      </c>
      <c r="J20" s="150" t="s">
        <v>658</v>
      </c>
      <c r="K20" s="36" t="s">
        <v>382</v>
      </c>
    </row>
    <row r="21" spans="1:11" ht="15" thickBot="1" x14ac:dyDescent="0.4">
      <c r="A21" s="142">
        <v>148</v>
      </c>
      <c r="B21" s="7"/>
      <c r="C21" s="43" t="s">
        <v>42</v>
      </c>
      <c r="D21" s="295" t="s">
        <v>962</v>
      </c>
      <c r="E21" s="296"/>
      <c r="F21" s="15" t="s">
        <v>107</v>
      </c>
      <c r="G21" s="7">
        <v>2</v>
      </c>
      <c r="H21" s="38" t="s">
        <v>1565</v>
      </c>
      <c r="I21" s="90" t="s">
        <v>951</v>
      </c>
      <c r="J21" s="13" t="s">
        <v>658</v>
      </c>
      <c r="K21" s="33" t="s">
        <v>382</v>
      </c>
    </row>
    <row r="22" spans="1:11" ht="15" thickBot="1" x14ac:dyDescent="0.4">
      <c r="A22" s="142">
        <v>149</v>
      </c>
      <c r="B22" s="7"/>
      <c r="C22" s="106" t="s">
        <v>354</v>
      </c>
      <c r="D22" s="295" t="s">
        <v>963</v>
      </c>
      <c r="E22" s="296"/>
      <c r="F22" s="15" t="s">
        <v>108</v>
      </c>
      <c r="G22" s="7">
        <v>2</v>
      </c>
      <c r="H22" s="38" t="s">
        <v>1565</v>
      </c>
      <c r="I22" s="90" t="s">
        <v>950</v>
      </c>
      <c r="J22" s="13" t="s">
        <v>658</v>
      </c>
      <c r="K22" s="33" t="s">
        <v>382</v>
      </c>
    </row>
    <row r="23" spans="1:11" ht="15" thickBot="1" x14ac:dyDescent="0.4">
      <c r="A23" s="142">
        <v>150</v>
      </c>
      <c r="B23" s="7"/>
      <c r="C23" s="43" t="s">
        <v>42</v>
      </c>
      <c r="D23" s="295" t="s">
        <v>964</v>
      </c>
      <c r="E23" s="296"/>
      <c r="F23" s="15" t="s">
        <v>109</v>
      </c>
      <c r="G23" s="7">
        <v>2</v>
      </c>
      <c r="H23" s="38" t="s">
        <v>1565</v>
      </c>
      <c r="I23" s="90" t="s">
        <v>952</v>
      </c>
      <c r="J23" s="13" t="s">
        <v>658</v>
      </c>
      <c r="K23" s="33" t="s">
        <v>382</v>
      </c>
    </row>
    <row r="24" spans="1:11" ht="15" thickBot="1" x14ac:dyDescent="0.4">
      <c r="A24" s="143">
        <v>151</v>
      </c>
      <c r="B24" s="107"/>
      <c r="C24" s="87" t="s">
        <v>355</v>
      </c>
      <c r="D24" s="311" t="s">
        <v>1573</v>
      </c>
      <c r="E24" s="312"/>
      <c r="F24" s="92" t="s">
        <v>110</v>
      </c>
      <c r="G24" s="87">
        <v>4</v>
      </c>
      <c r="H24" s="87" t="s">
        <v>1567</v>
      </c>
      <c r="I24" s="91" t="s">
        <v>636</v>
      </c>
      <c r="J24" s="152" t="s">
        <v>658</v>
      </c>
      <c r="K24" s="30" t="s">
        <v>382</v>
      </c>
    </row>
    <row r="25" spans="1:11" ht="156.5" thickBot="1" x14ac:dyDescent="0.4">
      <c r="A25" s="141">
        <v>153</v>
      </c>
      <c r="B25" s="38"/>
      <c r="C25" s="140" t="s">
        <v>42</v>
      </c>
      <c r="D25" s="314" t="s">
        <v>965</v>
      </c>
      <c r="E25" s="315"/>
      <c r="F25" s="85" t="s">
        <v>111</v>
      </c>
      <c r="G25" s="38">
        <v>2</v>
      </c>
      <c r="H25" s="38" t="s">
        <v>1565</v>
      </c>
      <c r="I25" s="88" t="s">
        <v>966</v>
      </c>
      <c r="J25" s="150" t="s">
        <v>658</v>
      </c>
      <c r="K25" s="36" t="s">
        <v>382</v>
      </c>
    </row>
    <row r="26" spans="1:11" ht="15" thickBot="1" x14ac:dyDescent="0.4">
      <c r="A26" s="142">
        <v>154</v>
      </c>
      <c r="B26" s="7"/>
      <c r="C26" s="43" t="s">
        <v>42</v>
      </c>
      <c r="D26" s="295" t="s">
        <v>967</v>
      </c>
      <c r="E26" s="296"/>
      <c r="F26" s="15" t="s">
        <v>112</v>
      </c>
      <c r="G26" s="7">
        <v>2</v>
      </c>
      <c r="H26" s="38" t="s">
        <v>1565</v>
      </c>
      <c r="I26" s="90" t="s">
        <v>951</v>
      </c>
      <c r="J26" s="13" t="s">
        <v>658</v>
      </c>
      <c r="K26" s="33" t="s">
        <v>382</v>
      </c>
    </row>
    <row r="27" spans="1:11" ht="15" thickBot="1" x14ac:dyDescent="0.4">
      <c r="A27" s="142">
        <v>155</v>
      </c>
      <c r="B27" s="7"/>
      <c r="C27" s="106" t="s">
        <v>354</v>
      </c>
      <c r="D27" s="295" t="s">
        <v>968</v>
      </c>
      <c r="E27" s="296"/>
      <c r="F27" s="15" t="s">
        <v>113</v>
      </c>
      <c r="G27" s="7">
        <v>2</v>
      </c>
      <c r="H27" s="38" t="s">
        <v>1565</v>
      </c>
      <c r="I27" s="90" t="s">
        <v>950</v>
      </c>
      <c r="J27" s="13" t="s">
        <v>658</v>
      </c>
      <c r="K27" s="33" t="s">
        <v>382</v>
      </c>
    </row>
    <row r="28" spans="1:11" ht="15" thickBot="1" x14ac:dyDescent="0.4">
      <c r="A28" s="142">
        <v>156</v>
      </c>
      <c r="B28" s="7"/>
      <c r="C28" s="43" t="s">
        <v>42</v>
      </c>
      <c r="D28" s="295" t="s">
        <v>969</v>
      </c>
      <c r="E28" s="296"/>
      <c r="F28" s="15" t="s">
        <v>114</v>
      </c>
      <c r="G28" s="7">
        <v>2</v>
      </c>
      <c r="H28" s="38" t="s">
        <v>1565</v>
      </c>
      <c r="I28" s="90" t="s">
        <v>952</v>
      </c>
      <c r="J28" s="13" t="s">
        <v>658</v>
      </c>
      <c r="K28" s="33" t="s">
        <v>382</v>
      </c>
    </row>
    <row r="29" spans="1:11" ht="15" thickBot="1" x14ac:dyDescent="0.4">
      <c r="A29" s="143">
        <v>157</v>
      </c>
      <c r="B29" s="107"/>
      <c r="C29" s="87" t="s">
        <v>355</v>
      </c>
      <c r="D29" s="311" t="s">
        <v>1574</v>
      </c>
      <c r="E29" s="312"/>
      <c r="F29" s="92" t="s">
        <v>115</v>
      </c>
      <c r="G29" s="87">
        <v>5</v>
      </c>
      <c r="H29" s="87" t="s">
        <v>1567</v>
      </c>
      <c r="I29" s="91" t="s">
        <v>636</v>
      </c>
      <c r="J29" s="152" t="s">
        <v>658</v>
      </c>
      <c r="K29" s="30" t="s">
        <v>382</v>
      </c>
    </row>
    <row r="30" spans="1:11" ht="156.5" thickBot="1" x14ac:dyDescent="0.4">
      <c r="A30" s="141">
        <v>159</v>
      </c>
      <c r="B30" s="38"/>
      <c r="C30" s="140" t="s">
        <v>42</v>
      </c>
      <c r="D30" s="314" t="s">
        <v>970</v>
      </c>
      <c r="E30" s="315"/>
      <c r="F30" s="85" t="s">
        <v>116</v>
      </c>
      <c r="G30" s="38">
        <v>2</v>
      </c>
      <c r="H30" s="38" t="s">
        <v>1565</v>
      </c>
      <c r="I30" s="88" t="s">
        <v>966</v>
      </c>
      <c r="J30" s="150" t="s">
        <v>658</v>
      </c>
      <c r="K30" s="36" t="s">
        <v>382</v>
      </c>
    </row>
    <row r="31" spans="1:11" ht="15" thickBot="1" x14ac:dyDescent="0.4">
      <c r="A31" s="142">
        <v>160</v>
      </c>
      <c r="B31" s="7"/>
      <c r="C31" s="43" t="s">
        <v>42</v>
      </c>
      <c r="D31" s="295" t="s">
        <v>971</v>
      </c>
      <c r="E31" s="296"/>
      <c r="F31" s="15" t="s">
        <v>117</v>
      </c>
      <c r="G31" s="7">
        <v>2</v>
      </c>
      <c r="H31" s="38" t="s">
        <v>1565</v>
      </c>
      <c r="I31" s="90" t="s">
        <v>951</v>
      </c>
      <c r="J31" s="13" t="s">
        <v>658</v>
      </c>
      <c r="K31" s="33" t="s">
        <v>382</v>
      </c>
    </row>
    <row r="32" spans="1:11" ht="15" thickBot="1" x14ac:dyDescent="0.4">
      <c r="A32" s="142">
        <v>161</v>
      </c>
      <c r="B32" s="7"/>
      <c r="C32" s="106" t="s">
        <v>354</v>
      </c>
      <c r="D32" s="295" t="s">
        <v>972</v>
      </c>
      <c r="E32" s="296"/>
      <c r="F32" s="15" t="s">
        <v>118</v>
      </c>
      <c r="G32" s="7">
        <v>2</v>
      </c>
      <c r="H32" s="38" t="s">
        <v>1565</v>
      </c>
      <c r="I32" s="90" t="s">
        <v>950</v>
      </c>
      <c r="J32" s="13" t="s">
        <v>658</v>
      </c>
      <c r="K32" s="33" t="s">
        <v>382</v>
      </c>
    </row>
    <row r="33" spans="1:11" ht="15" thickBot="1" x14ac:dyDescent="0.4">
      <c r="A33" s="142">
        <v>162</v>
      </c>
      <c r="B33" s="7"/>
      <c r="C33" s="43" t="s">
        <v>42</v>
      </c>
      <c r="D33" s="295" t="s">
        <v>973</v>
      </c>
      <c r="E33" s="296"/>
      <c r="F33" s="15" t="s">
        <v>119</v>
      </c>
      <c r="G33" s="7">
        <v>2</v>
      </c>
      <c r="H33" s="38" t="s">
        <v>1565</v>
      </c>
      <c r="I33" s="90" t="s">
        <v>952</v>
      </c>
      <c r="J33" s="13" t="s">
        <v>658</v>
      </c>
      <c r="K33" s="33" t="s">
        <v>382</v>
      </c>
    </row>
    <row r="34" spans="1:11" ht="15" thickBot="1" x14ac:dyDescent="0.4">
      <c r="A34" s="143">
        <v>163</v>
      </c>
      <c r="B34" s="107"/>
      <c r="C34" s="87" t="s">
        <v>355</v>
      </c>
      <c r="D34" s="311" t="s">
        <v>1575</v>
      </c>
      <c r="E34" s="312"/>
      <c r="F34" s="92" t="s">
        <v>120</v>
      </c>
      <c r="G34" s="87">
        <v>5</v>
      </c>
      <c r="H34" s="87" t="s">
        <v>1567</v>
      </c>
      <c r="I34" s="91" t="s">
        <v>636</v>
      </c>
      <c r="J34" s="152" t="s">
        <v>658</v>
      </c>
      <c r="K34" s="30" t="s">
        <v>382</v>
      </c>
    </row>
    <row r="35" spans="1:11" ht="156.5" thickBot="1" x14ac:dyDescent="0.4">
      <c r="A35" s="141">
        <v>165</v>
      </c>
      <c r="B35" s="38"/>
      <c r="C35" s="140" t="s">
        <v>42</v>
      </c>
      <c r="D35" s="314" t="s">
        <v>974</v>
      </c>
      <c r="E35" s="315"/>
      <c r="F35" s="85" t="s">
        <v>121</v>
      </c>
      <c r="G35" s="38">
        <v>2</v>
      </c>
      <c r="H35" s="38" t="s">
        <v>1565</v>
      </c>
      <c r="I35" s="88" t="s">
        <v>966</v>
      </c>
      <c r="J35" s="150" t="s">
        <v>658</v>
      </c>
      <c r="K35" s="36" t="s">
        <v>382</v>
      </c>
    </row>
    <row r="36" spans="1:11" ht="15" thickBot="1" x14ac:dyDescent="0.4">
      <c r="A36" s="142">
        <v>166</v>
      </c>
      <c r="B36" s="7"/>
      <c r="C36" s="43" t="s">
        <v>42</v>
      </c>
      <c r="D36" s="295" t="s">
        <v>975</v>
      </c>
      <c r="E36" s="296"/>
      <c r="F36" s="15" t="s">
        <v>122</v>
      </c>
      <c r="G36" s="7">
        <v>2</v>
      </c>
      <c r="H36" s="38" t="s">
        <v>1565</v>
      </c>
      <c r="I36" s="90" t="s">
        <v>951</v>
      </c>
      <c r="J36" s="13" t="s">
        <v>658</v>
      </c>
      <c r="K36" s="33" t="s">
        <v>382</v>
      </c>
    </row>
    <row r="37" spans="1:11" ht="15" thickBot="1" x14ac:dyDescent="0.4">
      <c r="A37" s="142">
        <v>167</v>
      </c>
      <c r="B37" s="7"/>
      <c r="C37" s="106" t="s">
        <v>354</v>
      </c>
      <c r="D37" s="295" t="s">
        <v>976</v>
      </c>
      <c r="E37" s="296"/>
      <c r="F37" s="15" t="s">
        <v>123</v>
      </c>
      <c r="G37" s="7">
        <v>2</v>
      </c>
      <c r="H37" s="38" t="s">
        <v>1565</v>
      </c>
      <c r="I37" s="90" t="s">
        <v>950</v>
      </c>
      <c r="J37" s="13" t="s">
        <v>658</v>
      </c>
      <c r="K37" s="33" t="s">
        <v>382</v>
      </c>
    </row>
    <row r="38" spans="1:11" ht="15" thickBot="1" x14ac:dyDescent="0.4">
      <c r="A38" s="142">
        <v>168</v>
      </c>
      <c r="B38" s="7"/>
      <c r="C38" s="43" t="s">
        <v>42</v>
      </c>
      <c r="D38" s="295" t="s">
        <v>977</v>
      </c>
      <c r="E38" s="296"/>
      <c r="F38" s="15" t="s">
        <v>124</v>
      </c>
      <c r="G38" s="7">
        <v>2</v>
      </c>
      <c r="H38" s="38" t="s">
        <v>1565</v>
      </c>
      <c r="I38" s="90" t="s">
        <v>952</v>
      </c>
      <c r="J38" s="13" t="s">
        <v>658</v>
      </c>
      <c r="K38" s="33" t="s">
        <v>382</v>
      </c>
    </row>
    <row r="39" spans="1:11" ht="15" thickBot="1" x14ac:dyDescent="0.4">
      <c r="A39" s="143">
        <v>169</v>
      </c>
      <c r="B39" s="107"/>
      <c r="C39" s="87" t="s">
        <v>355</v>
      </c>
      <c r="D39" s="311" t="s">
        <v>1576</v>
      </c>
      <c r="E39" s="312"/>
      <c r="F39" s="92" t="s">
        <v>125</v>
      </c>
      <c r="G39" s="87">
        <v>5</v>
      </c>
      <c r="H39" s="87" t="s">
        <v>1567</v>
      </c>
      <c r="I39" s="91" t="s">
        <v>636</v>
      </c>
      <c r="J39" s="152" t="s">
        <v>658</v>
      </c>
      <c r="K39" s="30" t="s">
        <v>382</v>
      </c>
    </row>
    <row r="40" spans="1:11" ht="156.5" thickBot="1" x14ac:dyDescent="0.4">
      <c r="A40" s="141">
        <v>171</v>
      </c>
      <c r="B40" s="38"/>
      <c r="C40" s="140" t="s">
        <v>42</v>
      </c>
      <c r="D40" s="314" t="s">
        <v>978</v>
      </c>
      <c r="E40" s="315"/>
      <c r="F40" s="85" t="s">
        <v>126</v>
      </c>
      <c r="G40" s="38">
        <v>2</v>
      </c>
      <c r="H40" s="38" t="s">
        <v>1565</v>
      </c>
      <c r="I40" s="88" t="s">
        <v>966</v>
      </c>
      <c r="J40" s="150" t="s">
        <v>658</v>
      </c>
      <c r="K40" s="36" t="s">
        <v>382</v>
      </c>
    </row>
    <row r="41" spans="1:11" ht="15" thickBot="1" x14ac:dyDescent="0.4">
      <c r="A41" s="142">
        <v>172</v>
      </c>
      <c r="B41" s="7"/>
      <c r="C41" s="43" t="s">
        <v>42</v>
      </c>
      <c r="D41" s="295" t="s">
        <v>979</v>
      </c>
      <c r="E41" s="296"/>
      <c r="F41" s="15" t="s">
        <v>127</v>
      </c>
      <c r="G41" s="7">
        <v>2</v>
      </c>
      <c r="H41" s="38" t="s">
        <v>1565</v>
      </c>
      <c r="I41" s="90" t="s">
        <v>951</v>
      </c>
      <c r="J41" s="13" t="s">
        <v>658</v>
      </c>
      <c r="K41" s="33" t="s">
        <v>382</v>
      </c>
    </row>
    <row r="42" spans="1:11" ht="15" thickBot="1" x14ac:dyDescent="0.4">
      <c r="A42" s="142">
        <v>173</v>
      </c>
      <c r="B42" s="7"/>
      <c r="C42" s="106" t="s">
        <v>354</v>
      </c>
      <c r="D42" s="295" t="s">
        <v>980</v>
      </c>
      <c r="E42" s="296"/>
      <c r="F42" s="15" t="s">
        <v>128</v>
      </c>
      <c r="G42" s="7">
        <v>2</v>
      </c>
      <c r="H42" s="38" t="s">
        <v>1565</v>
      </c>
      <c r="I42" s="90" t="s">
        <v>950</v>
      </c>
      <c r="J42" s="13" t="s">
        <v>658</v>
      </c>
      <c r="K42" s="33" t="s">
        <v>382</v>
      </c>
    </row>
    <row r="43" spans="1:11" ht="15" thickBot="1" x14ac:dyDescent="0.4">
      <c r="A43" s="142">
        <v>174</v>
      </c>
      <c r="B43" s="7"/>
      <c r="C43" s="43" t="s">
        <v>42</v>
      </c>
      <c r="D43" s="295" t="s">
        <v>981</v>
      </c>
      <c r="E43" s="296"/>
      <c r="F43" s="15" t="s">
        <v>129</v>
      </c>
      <c r="G43" s="7">
        <v>2</v>
      </c>
      <c r="H43" s="38" t="s">
        <v>1565</v>
      </c>
      <c r="I43" s="90" t="s">
        <v>952</v>
      </c>
      <c r="J43" s="13" t="s">
        <v>658</v>
      </c>
      <c r="K43" s="33" t="s">
        <v>382</v>
      </c>
    </row>
    <row r="44" spans="1:11" ht="15" thickBot="1" x14ac:dyDescent="0.4">
      <c r="A44" s="143">
        <v>175</v>
      </c>
      <c r="B44" s="107"/>
      <c r="C44" s="87" t="s">
        <v>355</v>
      </c>
      <c r="D44" s="311" t="s">
        <v>1577</v>
      </c>
      <c r="E44" s="312"/>
      <c r="F44" s="92" t="s">
        <v>130</v>
      </c>
      <c r="G44" s="87">
        <v>5</v>
      </c>
      <c r="H44" s="87" t="s">
        <v>1567</v>
      </c>
      <c r="I44" s="91" t="s">
        <v>636</v>
      </c>
      <c r="J44" s="152" t="s">
        <v>658</v>
      </c>
      <c r="K44" s="30" t="s">
        <v>382</v>
      </c>
    </row>
    <row r="45" spans="1:11" ht="156.5" thickBot="1" x14ac:dyDescent="0.4">
      <c r="A45" s="141">
        <v>177</v>
      </c>
      <c r="B45" s="38"/>
      <c r="C45" s="140" t="s">
        <v>42</v>
      </c>
      <c r="D45" s="314" t="s">
        <v>982</v>
      </c>
      <c r="E45" s="315"/>
      <c r="F45" s="85" t="s">
        <v>131</v>
      </c>
      <c r="G45" s="38">
        <v>2</v>
      </c>
      <c r="H45" s="38" t="s">
        <v>1565</v>
      </c>
      <c r="I45" s="88" t="s">
        <v>966</v>
      </c>
      <c r="J45" s="150" t="s">
        <v>658</v>
      </c>
      <c r="K45" s="36" t="s">
        <v>382</v>
      </c>
    </row>
    <row r="46" spans="1:11" ht="15" thickBot="1" x14ac:dyDescent="0.4">
      <c r="A46" s="142">
        <v>178</v>
      </c>
      <c r="B46" s="7"/>
      <c r="C46" s="43" t="s">
        <v>42</v>
      </c>
      <c r="D46" s="295" t="s">
        <v>983</v>
      </c>
      <c r="E46" s="296"/>
      <c r="F46" s="15" t="s">
        <v>132</v>
      </c>
      <c r="G46" s="7">
        <v>2</v>
      </c>
      <c r="H46" s="38" t="s">
        <v>1565</v>
      </c>
      <c r="I46" s="90" t="s">
        <v>951</v>
      </c>
      <c r="J46" s="13" t="s">
        <v>658</v>
      </c>
      <c r="K46" s="33" t="s">
        <v>382</v>
      </c>
    </row>
    <row r="47" spans="1:11" ht="15" thickBot="1" x14ac:dyDescent="0.4">
      <c r="A47" s="142">
        <v>179</v>
      </c>
      <c r="B47" s="7"/>
      <c r="C47" s="106" t="s">
        <v>354</v>
      </c>
      <c r="D47" s="295" t="s">
        <v>984</v>
      </c>
      <c r="E47" s="296"/>
      <c r="F47" s="15" t="s">
        <v>133</v>
      </c>
      <c r="G47" s="7">
        <v>2</v>
      </c>
      <c r="H47" s="38" t="s">
        <v>1565</v>
      </c>
      <c r="I47" s="90" t="s">
        <v>950</v>
      </c>
      <c r="J47" s="13" t="s">
        <v>658</v>
      </c>
      <c r="K47" s="33" t="s">
        <v>382</v>
      </c>
    </row>
    <row r="48" spans="1:11" ht="15" thickBot="1" x14ac:dyDescent="0.4">
      <c r="A48" s="142">
        <v>180</v>
      </c>
      <c r="B48" s="7"/>
      <c r="C48" s="43" t="s">
        <v>42</v>
      </c>
      <c r="D48" s="295" t="s">
        <v>985</v>
      </c>
      <c r="E48" s="296"/>
      <c r="F48" s="15" t="s">
        <v>134</v>
      </c>
      <c r="G48" s="7">
        <v>2</v>
      </c>
      <c r="H48" s="38" t="s">
        <v>1565</v>
      </c>
      <c r="I48" s="90" t="s">
        <v>952</v>
      </c>
      <c r="J48" s="13" t="s">
        <v>658</v>
      </c>
      <c r="K48" s="33" t="s">
        <v>382</v>
      </c>
    </row>
    <row r="49" spans="1:11" ht="15" thickBot="1" x14ac:dyDescent="0.4">
      <c r="A49" s="143">
        <v>181</v>
      </c>
      <c r="B49" s="107"/>
      <c r="C49" s="87" t="s">
        <v>355</v>
      </c>
      <c r="D49" s="311" t="s">
        <v>1578</v>
      </c>
      <c r="E49" s="312"/>
      <c r="F49" s="92" t="s">
        <v>135</v>
      </c>
      <c r="G49" s="87">
        <v>5</v>
      </c>
      <c r="H49" s="87" t="s">
        <v>1567</v>
      </c>
      <c r="I49" s="91" t="s">
        <v>636</v>
      </c>
      <c r="J49" s="152" t="s">
        <v>658</v>
      </c>
      <c r="K49" s="30" t="s">
        <v>382</v>
      </c>
    </row>
    <row r="50" spans="1:11" ht="156.5" thickBot="1" x14ac:dyDescent="0.4">
      <c r="A50" s="141">
        <v>183</v>
      </c>
      <c r="B50" s="38"/>
      <c r="C50" s="140" t="s">
        <v>42</v>
      </c>
      <c r="D50" s="314" t="s">
        <v>982</v>
      </c>
      <c r="E50" s="315"/>
      <c r="F50" s="85" t="s">
        <v>131</v>
      </c>
      <c r="G50" s="38">
        <v>2</v>
      </c>
      <c r="H50" s="38" t="s">
        <v>1565</v>
      </c>
      <c r="I50" s="88" t="s">
        <v>966</v>
      </c>
      <c r="J50" s="150" t="s">
        <v>658</v>
      </c>
      <c r="K50" s="36" t="s">
        <v>382</v>
      </c>
    </row>
    <row r="51" spans="1:11" ht="15" thickBot="1" x14ac:dyDescent="0.4">
      <c r="A51" s="142">
        <v>184</v>
      </c>
      <c r="B51" s="7"/>
      <c r="C51" s="43" t="s">
        <v>42</v>
      </c>
      <c r="D51" s="295" t="s">
        <v>983</v>
      </c>
      <c r="E51" s="296"/>
      <c r="F51" s="15" t="s">
        <v>132</v>
      </c>
      <c r="G51" s="7">
        <v>2</v>
      </c>
      <c r="H51" s="38" t="s">
        <v>1565</v>
      </c>
      <c r="I51" s="90" t="s">
        <v>951</v>
      </c>
      <c r="J51" s="13" t="s">
        <v>658</v>
      </c>
      <c r="K51" s="33" t="s">
        <v>382</v>
      </c>
    </row>
    <row r="52" spans="1:11" ht="15" thickBot="1" x14ac:dyDescent="0.4">
      <c r="A52" s="142">
        <v>185</v>
      </c>
      <c r="B52" s="7"/>
      <c r="C52" s="106" t="s">
        <v>354</v>
      </c>
      <c r="D52" s="295" t="s">
        <v>984</v>
      </c>
      <c r="E52" s="296"/>
      <c r="F52" s="15" t="s">
        <v>133</v>
      </c>
      <c r="G52" s="7">
        <v>2</v>
      </c>
      <c r="H52" s="38" t="s">
        <v>1565</v>
      </c>
      <c r="I52" s="90" t="s">
        <v>950</v>
      </c>
      <c r="J52" s="13" t="s">
        <v>658</v>
      </c>
      <c r="K52" s="33" t="s">
        <v>382</v>
      </c>
    </row>
    <row r="53" spans="1:11" ht="15" thickBot="1" x14ac:dyDescent="0.4">
      <c r="A53" s="142">
        <v>186</v>
      </c>
      <c r="B53" s="7"/>
      <c r="C53" s="43" t="s">
        <v>42</v>
      </c>
      <c r="D53" s="295" t="s">
        <v>985</v>
      </c>
      <c r="E53" s="296"/>
      <c r="F53" s="15" t="s">
        <v>134</v>
      </c>
      <c r="G53" s="7">
        <v>2</v>
      </c>
      <c r="H53" s="38" t="s">
        <v>1565</v>
      </c>
      <c r="I53" s="90" t="s">
        <v>952</v>
      </c>
      <c r="J53" s="13" t="s">
        <v>658</v>
      </c>
      <c r="K53" s="33" t="s">
        <v>382</v>
      </c>
    </row>
    <row r="54" spans="1:11" ht="15" thickBot="1" x14ac:dyDescent="0.4">
      <c r="A54" s="143">
        <v>187</v>
      </c>
      <c r="B54" s="107"/>
      <c r="C54" s="87" t="s">
        <v>355</v>
      </c>
      <c r="D54" s="311" t="s">
        <v>1578</v>
      </c>
      <c r="E54" s="312"/>
      <c r="F54" s="92" t="s">
        <v>135</v>
      </c>
      <c r="G54" s="87">
        <v>4</v>
      </c>
      <c r="H54" s="87" t="s">
        <v>1567</v>
      </c>
      <c r="I54" s="91" t="s">
        <v>636</v>
      </c>
      <c r="J54" s="150" t="s">
        <v>658</v>
      </c>
      <c r="K54" s="30" t="s">
        <v>382</v>
      </c>
    </row>
    <row r="55" spans="1:11" ht="15" thickBot="1" x14ac:dyDescent="0.4">
      <c r="A55" s="57">
        <v>189</v>
      </c>
      <c r="B55" s="7"/>
      <c r="C55" s="288" t="s">
        <v>42</v>
      </c>
      <c r="D55" s="322" t="s">
        <v>29</v>
      </c>
      <c r="E55" s="323"/>
      <c r="F55" s="15" t="s">
        <v>36</v>
      </c>
      <c r="G55" s="7">
        <v>1</v>
      </c>
      <c r="H55" s="38" t="s">
        <v>1566</v>
      </c>
      <c r="I55" s="17" t="s">
        <v>989</v>
      </c>
      <c r="J55" s="13" t="s">
        <v>658</v>
      </c>
      <c r="K55" s="313" t="s">
        <v>382</v>
      </c>
    </row>
    <row r="56" spans="1:11" ht="15" thickBot="1" x14ac:dyDescent="0.4">
      <c r="A56" s="57">
        <v>190</v>
      </c>
      <c r="B56" s="7"/>
      <c r="C56" s="288"/>
      <c r="D56" s="317" t="s">
        <v>356</v>
      </c>
      <c r="E56" s="318"/>
      <c r="F56" s="15" t="s">
        <v>360</v>
      </c>
      <c r="G56" s="7">
        <v>1</v>
      </c>
      <c r="H56" s="38" t="s">
        <v>1566</v>
      </c>
      <c r="I56" s="17" t="s">
        <v>990</v>
      </c>
      <c r="J56" s="13" t="s">
        <v>658</v>
      </c>
      <c r="K56" s="304"/>
    </row>
    <row r="57" spans="1:11" ht="15" thickBot="1" x14ac:dyDescent="0.4">
      <c r="A57" s="57">
        <v>191</v>
      </c>
      <c r="B57" s="7"/>
      <c r="C57" s="288"/>
      <c r="D57" s="317" t="s">
        <v>30</v>
      </c>
      <c r="E57" s="318"/>
      <c r="F57" s="15" t="s">
        <v>37</v>
      </c>
      <c r="G57" s="7">
        <v>1</v>
      </c>
      <c r="H57" s="38" t="s">
        <v>1566</v>
      </c>
      <c r="I57" s="17" t="s">
        <v>990</v>
      </c>
      <c r="J57" s="13" t="s">
        <v>658</v>
      </c>
      <c r="K57" s="304"/>
    </row>
    <row r="58" spans="1:11" ht="15" thickBot="1" x14ac:dyDescent="0.4">
      <c r="A58" s="57">
        <v>192</v>
      </c>
      <c r="B58" s="7"/>
      <c r="C58" s="288"/>
      <c r="D58" s="317" t="s">
        <v>357</v>
      </c>
      <c r="E58" s="318"/>
      <c r="F58" s="15" t="s">
        <v>361</v>
      </c>
      <c r="G58" s="7">
        <v>1</v>
      </c>
      <c r="H58" s="38" t="s">
        <v>1566</v>
      </c>
      <c r="I58" s="17" t="s">
        <v>990</v>
      </c>
      <c r="J58" s="13" t="s">
        <v>658</v>
      </c>
      <c r="K58" s="304"/>
    </row>
    <row r="59" spans="1:11" ht="15" thickBot="1" x14ac:dyDescent="0.4">
      <c r="A59" s="57">
        <v>193</v>
      </c>
      <c r="B59" s="7"/>
      <c r="C59" s="288"/>
      <c r="D59" s="317" t="s">
        <v>31</v>
      </c>
      <c r="E59" s="318"/>
      <c r="F59" s="15" t="s">
        <v>38</v>
      </c>
      <c r="G59" s="7">
        <v>1</v>
      </c>
      <c r="H59" s="38" t="s">
        <v>1566</v>
      </c>
      <c r="I59" s="17" t="s">
        <v>990</v>
      </c>
      <c r="J59" s="13" t="s">
        <v>658</v>
      </c>
      <c r="K59" s="304"/>
    </row>
    <row r="60" spans="1:11" ht="15" thickBot="1" x14ac:dyDescent="0.4">
      <c r="A60" s="57">
        <v>194</v>
      </c>
      <c r="B60" s="7"/>
      <c r="C60" s="288"/>
      <c r="D60" s="317" t="s">
        <v>358</v>
      </c>
      <c r="E60" s="318"/>
      <c r="F60" s="15" t="s">
        <v>362</v>
      </c>
      <c r="G60" s="7">
        <v>1</v>
      </c>
      <c r="H60" s="38" t="s">
        <v>1566</v>
      </c>
      <c r="I60" s="17" t="s">
        <v>990</v>
      </c>
      <c r="J60" s="13" t="s">
        <v>658</v>
      </c>
      <c r="K60" s="304"/>
    </row>
    <row r="61" spans="1:11" ht="15" thickBot="1" x14ac:dyDescent="0.4">
      <c r="A61" s="57">
        <v>195</v>
      </c>
      <c r="B61" s="7"/>
      <c r="C61" s="288"/>
      <c r="D61" s="317" t="s">
        <v>359</v>
      </c>
      <c r="E61" s="318"/>
      <c r="F61" s="15" t="s">
        <v>363</v>
      </c>
      <c r="G61" s="7">
        <v>1</v>
      </c>
      <c r="H61" s="38" t="s">
        <v>1566</v>
      </c>
      <c r="I61" s="17" t="s">
        <v>990</v>
      </c>
      <c r="J61" s="13" t="s">
        <v>658</v>
      </c>
      <c r="K61" s="304"/>
    </row>
    <row r="62" spans="1:11" ht="15" thickBot="1" x14ac:dyDescent="0.4">
      <c r="A62" s="57">
        <v>196</v>
      </c>
      <c r="B62" s="7"/>
      <c r="C62" s="288"/>
      <c r="D62" s="317" t="s">
        <v>32</v>
      </c>
      <c r="E62" s="318"/>
      <c r="F62" s="93" t="s">
        <v>364</v>
      </c>
      <c r="G62" s="7">
        <v>1</v>
      </c>
      <c r="H62" s="38" t="s">
        <v>1566</v>
      </c>
      <c r="I62" s="17" t="s">
        <v>990</v>
      </c>
      <c r="J62" s="13" t="s">
        <v>658</v>
      </c>
      <c r="K62" s="304"/>
    </row>
    <row r="63" spans="1:11" ht="29.25" customHeight="1" thickBot="1" x14ac:dyDescent="0.4">
      <c r="A63" s="57">
        <v>197</v>
      </c>
      <c r="B63" s="7"/>
      <c r="C63" s="288"/>
      <c r="D63" s="317" t="s">
        <v>33</v>
      </c>
      <c r="E63" s="318"/>
      <c r="F63" s="93" t="s">
        <v>34</v>
      </c>
      <c r="G63" s="7">
        <v>1</v>
      </c>
      <c r="H63" s="38" t="s">
        <v>1566</v>
      </c>
      <c r="I63" s="17" t="s">
        <v>988</v>
      </c>
      <c r="J63" s="13" t="s">
        <v>658</v>
      </c>
      <c r="K63" s="304"/>
    </row>
    <row r="64" spans="1:11" ht="40.5" customHeight="1" thickBot="1" x14ac:dyDescent="0.4">
      <c r="A64" s="57">
        <v>198</v>
      </c>
      <c r="B64" s="7"/>
      <c r="C64" s="289"/>
      <c r="D64" s="317" t="s">
        <v>39</v>
      </c>
      <c r="E64" s="318"/>
      <c r="F64" s="93" t="s">
        <v>986</v>
      </c>
      <c r="G64" s="7">
        <v>1</v>
      </c>
      <c r="H64" s="38" t="s">
        <v>1566</v>
      </c>
      <c r="I64" s="17" t="s">
        <v>987</v>
      </c>
      <c r="J64" s="13" t="s">
        <v>658</v>
      </c>
      <c r="K64" s="305"/>
    </row>
    <row r="65" spans="1:11" ht="15" thickBot="1" x14ac:dyDescent="0.4">
      <c r="A65" s="144">
        <v>199</v>
      </c>
      <c r="B65" s="74"/>
      <c r="C65" s="74"/>
      <c r="D65" s="77" t="s">
        <v>10</v>
      </c>
      <c r="E65" s="68"/>
      <c r="F65" s="83"/>
      <c r="G65" s="74"/>
      <c r="H65" s="74"/>
      <c r="I65" s="83"/>
      <c r="J65" s="74"/>
      <c r="K65" s="69"/>
    </row>
    <row r="66" spans="1:11" ht="15" thickBot="1" x14ac:dyDescent="0.4">
      <c r="A66" s="57">
        <v>200</v>
      </c>
      <c r="B66" s="7"/>
      <c r="C66" s="43" t="s">
        <v>42</v>
      </c>
      <c r="D66" s="317" t="s">
        <v>371</v>
      </c>
      <c r="E66" s="318"/>
      <c r="F66" s="94" t="s">
        <v>372</v>
      </c>
      <c r="G66" s="7">
        <v>1</v>
      </c>
      <c r="H66" s="38" t="s">
        <v>1566</v>
      </c>
      <c r="I66" s="7"/>
      <c r="J66" s="13" t="s">
        <v>659</v>
      </c>
      <c r="K66" s="33" t="s">
        <v>382</v>
      </c>
    </row>
    <row r="67" spans="1:11" ht="15" thickBot="1" x14ac:dyDescent="0.4">
      <c r="F67" s="145"/>
      <c r="G67" s="146"/>
      <c r="H67" s="146"/>
      <c r="I67" s="145"/>
      <c r="J67" s="131"/>
    </row>
    <row r="69" spans="1:11" ht="40.5" customHeight="1" x14ac:dyDescent="0.35"/>
    <row r="70" spans="1:11" ht="30" customHeight="1" x14ac:dyDescent="0.35"/>
    <row r="71" spans="1:11" ht="30" customHeight="1" x14ac:dyDescent="0.35"/>
    <row r="72" spans="1:11" ht="30" customHeight="1" x14ac:dyDescent="0.35"/>
  </sheetData>
  <mergeCells count="72">
    <mergeCell ref="A1:K1"/>
    <mergeCell ref="D66:E66"/>
    <mergeCell ref="D2:E3"/>
    <mergeCell ref="D60:E60"/>
    <mergeCell ref="D61:E61"/>
    <mergeCell ref="D62:E62"/>
    <mergeCell ref="D63:E63"/>
    <mergeCell ref="D64:E64"/>
    <mergeCell ref="D55:E55"/>
    <mergeCell ref="D56:E56"/>
    <mergeCell ref="D57:E57"/>
    <mergeCell ref="D58:E58"/>
    <mergeCell ref="D59:E59"/>
    <mergeCell ref="D50:E50"/>
    <mergeCell ref="D51:E51"/>
    <mergeCell ref="D52:E52"/>
    <mergeCell ref="D53:E53"/>
    <mergeCell ref="D42:E42"/>
    <mergeCell ref="D43:E43"/>
    <mergeCell ref="D44:E44"/>
    <mergeCell ref="D54:E54"/>
    <mergeCell ref="D45:E45"/>
    <mergeCell ref="D46:E46"/>
    <mergeCell ref="D47:E47"/>
    <mergeCell ref="D48:E48"/>
    <mergeCell ref="D49:E49"/>
    <mergeCell ref="D37:E37"/>
    <mergeCell ref="D38:E38"/>
    <mergeCell ref="D39:E39"/>
    <mergeCell ref="D40:E40"/>
    <mergeCell ref="D41:E41"/>
    <mergeCell ref="D32:E32"/>
    <mergeCell ref="D33:E33"/>
    <mergeCell ref="D34:E34"/>
    <mergeCell ref="D35:E35"/>
    <mergeCell ref="D36:E36"/>
    <mergeCell ref="D27:E27"/>
    <mergeCell ref="D28:E28"/>
    <mergeCell ref="D29:E29"/>
    <mergeCell ref="D30:E30"/>
    <mergeCell ref="D31:E31"/>
    <mergeCell ref="D22:E22"/>
    <mergeCell ref="D23:E23"/>
    <mergeCell ref="D24:E24"/>
    <mergeCell ref="D25:E25"/>
    <mergeCell ref="D26:E26"/>
    <mergeCell ref="D17:E17"/>
    <mergeCell ref="D18:E18"/>
    <mergeCell ref="D19:E19"/>
    <mergeCell ref="D20:E20"/>
    <mergeCell ref="D21:E21"/>
    <mergeCell ref="D12:E12"/>
    <mergeCell ref="D13:E13"/>
    <mergeCell ref="D14:E14"/>
    <mergeCell ref="D15:E15"/>
    <mergeCell ref="D16:E16"/>
    <mergeCell ref="D9:E9"/>
    <mergeCell ref="D4:E4"/>
    <mergeCell ref="G2:G3"/>
    <mergeCell ref="B2:B3"/>
    <mergeCell ref="K55:K64"/>
    <mergeCell ref="C55:C64"/>
    <mergeCell ref="D5:E5"/>
    <mergeCell ref="D6:E6"/>
    <mergeCell ref="D7:E7"/>
    <mergeCell ref="D8:E8"/>
    <mergeCell ref="C2:C3"/>
    <mergeCell ref="F2:F3"/>
    <mergeCell ref="H2:H3"/>
    <mergeCell ref="K2:K3"/>
    <mergeCell ref="D10:E10"/>
    <mergeCell ref="D11:E11"/>
  </mergeCells>
  <printOptions gridLines="1"/>
  <pageMargins left="0.70866141732283472" right="0.70866141732283472" top="0.74803149606299213" bottom="0.74803149606299213" header="0.31496062992125984" footer="0.31496062992125984"/>
  <pageSetup paperSize="8" fitToHeight="0" orientation="landscape" r:id="rId1"/>
  <headerFooter>
    <oddHeader>&amp;C&amp;A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44"/>
  <sheetViews>
    <sheetView topLeftCell="A20" zoomScale="145" zoomScaleNormal="145" workbookViewId="0">
      <selection activeCell="A29" sqref="A29:A30"/>
    </sheetView>
  </sheetViews>
  <sheetFormatPr defaultColWidth="10.90625" defaultRowHeight="14.5" x14ac:dyDescent="0.35"/>
  <cols>
    <col min="1" max="1" width="6.54296875" style="10" bestFit="1" customWidth="1"/>
    <col min="2" max="2" width="10.54296875" style="10" bestFit="1" customWidth="1"/>
    <col min="3" max="3" width="11.54296875" style="10" bestFit="1" customWidth="1"/>
    <col min="4" max="4" width="27.453125" style="108" bestFit="1" customWidth="1"/>
    <col min="5" max="5" width="8" style="108" customWidth="1"/>
    <col min="6" max="6" width="50" style="59" bestFit="1" customWidth="1"/>
    <col min="7" max="7" width="10" style="10" customWidth="1"/>
    <col min="8" max="8" width="11" style="10" bestFit="1" customWidth="1"/>
    <col min="9" max="9" width="28.54296875" style="10" customWidth="1"/>
    <col min="10" max="10" width="5.453125" style="10" bestFit="1" customWidth="1"/>
    <col min="11" max="11" width="11.81640625" style="29" customWidth="1"/>
  </cols>
  <sheetData>
    <row r="1" spans="1:16" ht="19" thickBot="1" x14ac:dyDescent="0.4">
      <c r="A1" s="292" t="s">
        <v>1738</v>
      </c>
      <c r="B1" s="292"/>
      <c r="C1" s="292"/>
      <c r="D1" s="292"/>
      <c r="E1" s="292"/>
      <c r="F1" s="292"/>
      <c r="G1" s="292"/>
      <c r="H1" s="292"/>
      <c r="I1" s="292"/>
      <c r="J1" s="292"/>
      <c r="K1" s="292"/>
    </row>
    <row r="2" spans="1:16" ht="15" customHeight="1" x14ac:dyDescent="0.35">
      <c r="A2" s="1" t="s">
        <v>0</v>
      </c>
      <c r="B2" s="351" t="s">
        <v>992</v>
      </c>
      <c r="C2" s="352" t="s">
        <v>40</v>
      </c>
      <c r="D2" s="306" t="s">
        <v>1</v>
      </c>
      <c r="E2" s="319"/>
      <c r="F2" s="335" t="s">
        <v>2</v>
      </c>
      <c r="G2" s="282" t="s">
        <v>638</v>
      </c>
      <c r="H2" s="282" t="s">
        <v>639</v>
      </c>
      <c r="I2" s="297" t="s">
        <v>609</v>
      </c>
      <c r="J2" s="297" t="s">
        <v>3</v>
      </c>
      <c r="K2" s="297" t="s">
        <v>380</v>
      </c>
    </row>
    <row r="3" spans="1:16" ht="15" customHeight="1" thickBot="1" x14ac:dyDescent="0.4">
      <c r="A3" s="2" t="s">
        <v>1004</v>
      </c>
      <c r="B3" s="283"/>
      <c r="C3" s="353"/>
      <c r="D3" s="320"/>
      <c r="E3" s="321"/>
      <c r="F3" s="283"/>
      <c r="G3" s="283"/>
      <c r="H3" s="283"/>
      <c r="I3" s="283"/>
      <c r="J3" s="310"/>
      <c r="K3" s="283"/>
    </row>
    <row r="4" spans="1:16" ht="24.5" thickBot="1" x14ac:dyDescent="0.4">
      <c r="A4" s="58">
        <v>256</v>
      </c>
      <c r="B4" s="58"/>
      <c r="C4" s="7" t="s">
        <v>41</v>
      </c>
      <c r="D4" s="317" t="s">
        <v>6</v>
      </c>
      <c r="E4" s="318"/>
      <c r="F4" s="64" t="s">
        <v>891</v>
      </c>
      <c r="G4" s="13">
        <v>1</v>
      </c>
      <c r="H4" s="7" t="s">
        <v>1566</v>
      </c>
      <c r="I4" s="7" t="s">
        <v>628</v>
      </c>
      <c r="J4" s="7" t="s">
        <v>659</v>
      </c>
      <c r="K4" s="26" t="s">
        <v>382</v>
      </c>
    </row>
    <row r="5" spans="1:16" ht="24.5" thickBot="1" x14ac:dyDescent="0.4">
      <c r="A5" s="57">
        <v>257</v>
      </c>
      <c r="B5" s="57"/>
      <c r="C5" s="25" t="s">
        <v>41</v>
      </c>
      <c r="D5" s="338" t="s">
        <v>1438</v>
      </c>
      <c r="E5" s="339"/>
      <c r="F5" s="246" t="s">
        <v>1441</v>
      </c>
      <c r="G5" s="70">
        <v>2</v>
      </c>
      <c r="H5" s="25" t="s">
        <v>1565</v>
      </c>
      <c r="I5" s="25" t="s">
        <v>614</v>
      </c>
      <c r="J5" s="25" t="s">
        <v>659</v>
      </c>
      <c r="K5" s="31" t="s">
        <v>382</v>
      </c>
    </row>
    <row r="6" spans="1:16" ht="78" customHeight="1" thickBot="1" x14ac:dyDescent="0.4">
      <c r="A6" s="57">
        <v>258</v>
      </c>
      <c r="B6" s="57"/>
      <c r="C6" s="7" t="s">
        <v>41</v>
      </c>
      <c r="D6" s="317" t="s">
        <v>8</v>
      </c>
      <c r="E6" s="318"/>
      <c r="F6" s="64" t="s">
        <v>892</v>
      </c>
      <c r="G6" s="13">
        <v>1</v>
      </c>
      <c r="H6" s="7" t="s">
        <v>60</v>
      </c>
      <c r="I6" s="17" t="s">
        <v>629</v>
      </c>
      <c r="J6" s="7" t="s">
        <v>659</v>
      </c>
      <c r="K6" s="26" t="s">
        <v>382</v>
      </c>
    </row>
    <row r="7" spans="1:16" ht="36.5" thickBot="1" x14ac:dyDescent="0.4">
      <c r="A7" s="57">
        <v>259</v>
      </c>
      <c r="B7" s="57"/>
      <c r="C7" s="7" t="s">
        <v>41</v>
      </c>
      <c r="D7" s="317" t="s">
        <v>9</v>
      </c>
      <c r="E7" s="318"/>
      <c r="F7" s="64" t="s">
        <v>893</v>
      </c>
      <c r="G7" s="13">
        <v>1</v>
      </c>
      <c r="H7" s="7" t="s">
        <v>60</v>
      </c>
      <c r="I7" s="17" t="s">
        <v>1501</v>
      </c>
      <c r="J7" s="7" t="s">
        <v>659</v>
      </c>
      <c r="K7" s="26" t="s">
        <v>382</v>
      </c>
    </row>
    <row r="8" spans="1:16" ht="24.5" thickBot="1" x14ac:dyDescent="0.4">
      <c r="A8" s="187">
        <v>260</v>
      </c>
      <c r="B8" s="187"/>
      <c r="C8" s="180" t="s">
        <v>41</v>
      </c>
      <c r="D8" s="336" t="s">
        <v>1439</v>
      </c>
      <c r="E8" s="337"/>
      <c r="F8" s="181" t="s">
        <v>1440</v>
      </c>
      <c r="G8" s="182">
        <v>2</v>
      </c>
      <c r="H8" s="180" t="s">
        <v>1563</v>
      </c>
      <c r="I8" s="192" t="s">
        <v>614</v>
      </c>
      <c r="J8" s="180" t="s">
        <v>659</v>
      </c>
      <c r="K8" s="175" t="s">
        <v>1584</v>
      </c>
    </row>
    <row r="9" spans="1:16" ht="15" thickBot="1" x14ac:dyDescent="0.4">
      <c r="A9" s="84" t="s">
        <v>1590</v>
      </c>
      <c r="B9" s="84"/>
      <c r="C9" s="248"/>
      <c r="D9" s="249" t="s">
        <v>1582</v>
      </c>
      <c r="E9" s="243"/>
      <c r="F9" s="248"/>
      <c r="G9" s="248"/>
      <c r="H9" s="244"/>
      <c r="I9" s="248"/>
      <c r="J9" s="248"/>
      <c r="K9" s="245"/>
    </row>
    <row r="10" spans="1:16" ht="24.5" thickBot="1" x14ac:dyDescent="0.4">
      <c r="A10" s="58">
        <v>272</v>
      </c>
      <c r="B10" s="58"/>
      <c r="C10" s="19" t="s">
        <v>41</v>
      </c>
      <c r="D10" s="317" t="s">
        <v>11</v>
      </c>
      <c r="E10" s="318"/>
      <c r="F10" s="64" t="s">
        <v>12</v>
      </c>
      <c r="G10" s="55">
        <v>1</v>
      </c>
      <c r="H10" s="7" t="s">
        <v>1566</v>
      </c>
      <c r="I10" s="7" t="s">
        <v>628</v>
      </c>
      <c r="J10" s="7" t="s">
        <v>658</v>
      </c>
      <c r="K10" s="28" t="s">
        <v>382</v>
      </c>
    </row>
    <row r="11" spans="1:16" ht="15" thickBot="1" x14ac:dyDescent="0.4">
      <c r="A11" s="57">
        <v>273</v>
      </c>
      <c r="B11" s="57"/>
      <c r="C11" s="7" t="s">
        <v>41</v>
      </c>
      <c r="D11" s="317" t="s">
        <v>644</v>
      </c>
      <c r="E11" s="318"/>
      <c r="F11" s="62" t="s">
        <v>13</v>
      </c>
      <c r="G11" s="55">
        <f t="shared" ref="G11:G15" si="0">IF(H11="DWord",4,2)</f>
        <v>2</v>
      </c>
      <c r="H11" s="25" t="s">
        <v>1563</v>
      </c>
      <c r="I11" s="7" t="s">
        <v>614</v>
      </c>
      <c r="J11" s="7" t="s">
        <v>658</v>
      </c>
      <c r="K11" s="26" t="s">
        <v>382</v>
      </c>
    </row>
    <row r="12" spans="1:16" ht="15" thickBot="1" x14ac:dyDescent="0.4">
      <c r="A12" s="57">
        <v>274</v>
      </c>
      <c r="B12" s="57"/>
      <c r="C12" s="7" t="s">
        <v>41</v>
      </c>
      <c r="D12" s="317" t="s">
        <v>645</v>
      </c>
      <c r="E12" s="318"/>
      <c r="F12" s="64" t="s">
        <v>14</v>
      </c>
      <c r="G12" s="55">
        <f t="shared" si="0"/>
        <v>2</v>
      </c>
      <c r="H12" s="25" t="s">
        <v>1563</v>
      </c>
      <c r="I12" s="7" t="s">
        <v>614</v>
      </c>
      <c r="J12" s="7" t="s">
        <v>658</v>
      </c>
      <c r="K12" s="26" t="s">
        <v>382</v>
      </c>
    </row>
    <row r="13" spans="1:16" ht="118.5" customHeight="1" thickBot="1" x14ac:dyDescent="0.4">
      <c r="A13" s="60">
        <v>275</v>
      </c>
      <c r="B13" s="60"/>
      <c r="C13" s="79" t="s">
        <v>41</v>
      </c>
      <c r="D13" s="317" t="s">
        <v>1560</v>
      </c>
      <c r="E13" s="318"/>
      <c r="F13" s="65" t="s">
        <v>634</v>
      </c>
      <c r="G13" s="55">
        <v>1</v>
      </c>
      <c r="H13" s="7" t="s">
        <v>1566</v>
      </c>
      <c r="I13" s="61" t="s">
        <v>1591</v>
      </c>
      <c r="J13" s="7" t="s">
        <v>658</v>
      </c>
      <c r="K13" s="30" t="s">
        <v>382</v>
      </c>
      <c r="O13" s="232"/>
      <c r="P13" s="232"/>
    </row>
    <row r="14" spans="1:16" ht="114" customHeight="1" thickBot="1" x14ac:dyDescent="0.4">
      <c r="A14" s="58">
        <v>276</v>
      </c>
      <c r="B14" s="58"/>
      <c r="C14" s="20" t="s">
        <v>41</v>
      </c>
      <c r="D14" s="317" t="s">
        <v>1561</v>
      </c>
      <c r="E14" s="318"/>
      <c r="F14" s="63" t="s">
        <v>635</v>
      </c>
      <c r="G14" s="55">
        <v>1</v>
      </c>
      <c r="H14" s="7" t="s">
        <v>1566</v>
      </c>
      <c r="I14" s="17" t="s">
        <v>1592</v>
      </c>
      <c r="J14" s="7" t="s">
        <v>658</v>
      </c>
      <c r="K14" s="33" t="s">
        <v>382</v>
      </c>
      <c r="P14" s="232"/>
    </row>
    <row r="15" spans="1:16" ht="48.75" customHeight="1" thickBot="1" x14ac:dyDescent="0.4">
      <c r="A15" s="57">
        <v>277</v>
      </c>
      <c r="B15" s="57"/>
      <c r="C15" s="7" t="s">
        <v>41</v>
      </c>
      <c r="D15" s="317" t="s">
        <v>646</v>
      </c>
      <c r="E15" s="318"/>
      <c r="F15" s="62" t="s">
        <v>15</v>
      </c>
      <c r="G15" s="55">
        <f t="shared" si="0"/>
        <v>2</v>
      </c>
      <c r="H15" s="50" t="s">
        <v>1565</v>
      </c>
      <c r="I15" s="64" t="s">
        <v>688</v>
      </c>
      <c r="J15" s="7" t="s">
        <v>658</v>
      </c>
      <c r="K15" s="26" t="s">
        <v>382</v>
      </c>
      <c r="O15" s="232"/>
      <c r="P15" s="232"/>
    </row>
    <row r="16" spans="1:16" ht="54" customHeight="1" thickBot="1" x14ac:dyDescent="0.4">
      <c r="A16" s="60">
        <v>278</v>
      </c>
      <c r="B16" s="60"/>
      <c r="C16" s="79" t="s">
        <v>41</v>
      </c>
      <c r="D16" s="317" t="s">
        <v>16</v>
      </c>
      <c r="E16" s="318"/>
      <c r="F16" s="65" t="s">
        <v>632</v>
      </c>
      <c r="G16" s="55">
        <v>1</v>
      </c>
      <c r="H16" s="50" t="s">
        <v>60</v>
      </c>
      <c r="I16" s="17" t="s">
        <v>633</v>
      </c>
      <c r="J16" s="7" t="s">
        <v>658</v>
      </c>
      <c r="K16" s="30" t="s">
        <v>382</v>
      </c>
      <c r="P16" s="232"/>
    </row>
    <row r="17" spans="1:16" ht="114.75" customHeight="1" thickBot="1" x14ac:dyDescent="0.4">
      <c r="A17" s="60">
        <v>279</v>
      </c>
      <c r="B17" s="60"/>
      <c r="C17" s="79" t="s">
        <v>41</v>
      </c>
      <c r="D17" s="317" t="s">
        <v>17</v>
      </c>
      <c r="E17" s="318"/>
      <c r="F17" s="66" t="s">
        <v>17</v>
      </c>
      <c r="G17" s="55">
        <v>1</v>
      </c>
      <c r="H17" s="50" t="s">
        <v>1566</v>
      </c>
      <c r="I17" s="17" t="s">
        <v>656</v>
      </c>
      <c r="J17" s="7" t="s">
        <v>658</v>
      </c>
      <c r="K17" s="30" t="s">
        <v>382</v>
      </c>
      <c r="O17" s="232"/>
    </row>
    <row r="18" spans="1:16" ht="89.25" customHeight="1" thickBot="1" x14ac:dyDescent="0.4">
      <c r="A18" s="60">
        <v>280</v>
      </c>
      <c r="B18" s="58"/>
      <c r="C18" s="79" t="s">
        <v>41</v>
      </c>
      <c r="D18" s="317" t="s">
        <v>18</v>
      </c>
      <c r="E18" s="318"/>
      <c r="F18" s="66" t="s">
        <v>18</v>
      </c>
      <c r="G18" s="55">
        <v>1</v>
      </c>
      <c r="H18" s="50" t="s">
        <v>1566</v>
      </c>
      <c r="I18" s="12" t="s">
        <v>657</v>
      </c>
      <c r="J18" s="7" t="s">
        <v>658</v>
      </c>
      <c r="K18" s="30" t="s">
        <v>382</v>
      </c>
      <c r="P18" s="232"/>
    </row>
    <row r="19" spans="1:16" ht="17" thickBot="1" x14ac:dyDescent="0.4">
      <c r="A19" s="103" t="s">
        <v>368</v>
      </c>
      <c r="B19" s="247"/>
      <c r="C19" s="68"/>
      <c r="D19" s="110" t="s">
        <v>66</v>
      </c>
      <c r="E19" s="83"/>
      <c r="F19" s="68"/>
      <c r="G19" s="68"/>
      <c r="H19" s="74"/>
      <c r="I19" s="68"/>
      <c r="J19" s="68"/>
      <c r="K19" s="69"/>
      <c r="O19" s="232"/>
    </row>
    <row r="20" spans="1:16" ht="16.5" x14ac:dyDescent="0.35">
      <c r="A20" s="349">
        <v>288</v>
      </c>
      <c r="B20" s="334" t="s">
        <v>488</v>
      </c>
      <c r="C20" s="332" t="s">
        <v>390</v>
      </c>
      <c r="D20" s="325" t="s">
        <v>642</v>
      </c>
      <c r="E20" s="326"/>
      <c r="F20" s="331" t="s">
        <v>19</v>
      </c>
      <c r="G20" s="330">
        <v>4</v>
      </c>
      <c r="H20" s="329" t="s">
        <v>1567</v>
      </c>
      <c r="I20" s="329" t="s">
        <v>636</v>
      </c>
      <c r="J20" s="329" t="s">
        <v>658</v>
      </c>
      <c r="K20" s="324" t="s">
        <v>382</v>
      </c>
      <c r="P20" s="232"/>
    </row>
    <row r="21" spans="1:16" ht="15" thickBot="1" x14ac:dyDescent="0.4">
      <c r="A21" s="350"/>
      <c r="B21" s="333"/>
      <c r="C21" s="333"/>
      <c r="D21" s="327"/>
      <c r="E21" s="328"/>
      <c r="F21" s="275"/>
      <c r="G21" s="286"/>
      <c r="H21" s="289"/>
      <c r="I21" s="289"/>
      <c r="J21" s="289"/>
      <c r="K21" s="305"/>
    </row>
    <row r="22" spans="1:16" ht="16.5" x14ac:dyDescent="0.35">
      <c r="A22" s="349">
        <v>290</v>
      </c>
      <c r="B22" s="334" t="s">
        <v>489</v>
      </c>
      <c r="C22" s="334" t="s">
        <v>391</v>
      </c>
      <c r="D22" s="325" t="s">
        <v>643</v>
      </c>
      <c r="E22" s="326"/>
      <c r="F22" s="331" t="s">
        <v>20</v>
      </c>
      <c r="G22" s="330">
        <v>4</v>
      </c>
      <c r="H22" s="329" t="s">
        <v>1567</v>
      </c>
      <c r="I22" s="329" t="s">
        <v>637</v>
      </c>
      <c r="J22" s="329" t="s">
        <v>658</v>
      </c>
      <c r="K22" s="324" t="s">
        <v>382</v>
      </c>
      <c r="P22" s="232"/>
    </row>
    <row r="23" spans="1:16" ht="15" thickBot="1" x14ac:dyDescent="0.4">
      <c r="A23" s="350"/>
      <c r="B23" s="333"/>
      <c r="C23" s="333"/>
      <c r="D23" s="327"/>
      <c r="E23" s="328"/>
      <c r="F23" s="275"/>
      <c r="G23" s="286"/>
      <c r="H23" s="289"/>
      <c r="I23" s="289"/>
      <c r="J23" s="289"/>
      <c r="K23" s="305"/>
    </row>
    <row r="24" spans="1:16" ht="17" thickBot="1" x14ac:dyDescent="0.4">
      <c r="A24" s="144">
        <v>292</v>
      </c>
      <c r="B24" s="25" t="s">
        <v>490</v>
      </c>
      <c r="C24" s="25" t="s">
        <v>392</v>
      </c>
      <c r="D24" s="317" t="s">
        <v>647</v>
      </c>
      <c r="E24" s="318"/>
      <c r="F24" s="62" t="s">
        <v>21</v>
      </c>
      <c r="G24" s="13">
        <v>2</v>
      </c>
      <c r="H24" s="7" t="s">
        <v>1565</v>
      </c>
      <c r="I24" s="7" t="s">
        <v>1680</v>
      </c>
      <c r="J24" s="7" t="s">
        <v>658</v>
      </c>
      <c r="K24" s="26" t="s">
        <v>382</v>
      </c>
      <c r="P24" s="232"/>
    </row>
    <row r="25" spans="1:16" x14ac:dyDescent="0.35">
      <c r="A25" s="349">
        <v>293</v>
      </c>
      <c r="B25" s="334" t="s">
        <v>491</v>
      </c>
      <c r="C25" s="334" t="s">
        <v>393</v>
      </c>
      <c r="D25" s="325" t="s">
        <v>648</v>
      </c>
      <c r="E25" s="326"/>
      <c r="F25" s="331" t="s">
        <v>22</v>
      </c>
      <c r="G25" s="330">
        <v>4</v>
      </c>
      <c r="H25" s="329" t="s">
        <v>1567</v>
      </c>
      <c r="I25" s="329" t="s">
        <v>636</v>
      </c>
      <c r="J25" s="329" t="s">
        <v>658</v>
      </c>
      <c r="K25" s="324" t="s">
        <v>382</v>
      </c>
    </row>
    <row r="26" spans="1:16" ht="15" thickBot="1" x14ac:dyDescent="0.4">
      <c r="A26" s="350"/>
      <c r="B26" s="333"/>
      <c r="C26" s="333"/>
      <c r="D26" s="327"/>
      <c r="E26" s="328"/>
      <c r="F26" s="275"/>
      <c r="G26" s="286"/>
      <c r="H26" s="289"/>
      <c r="I26" s="289"/>
      <c r="J26" s="289"/>
      <c r="K26" s="305"/>
    </row>
    <row r="27" spans="1:16" x14ac:dyDescent="0.35">
      <c r="A27" s="349">
        <v>296</v>
      </c>
      <c r="B27" s="334" t="s">
        <v>487</v>
      </c>
      <c r="C27" s="334" t="s">
        <v>394</v>
      </c>
      <c r="D27" s="325" t="s">
        <v>649</v>
      </c>
      <c r="E27" s="326"/>
      <c r="F27" s="331" t="s">
        <v>23</v>
      </c>
      <c r="G27" s="330">
        <v>4</v>
      </c>
      <c r="H27" s="329" t="s">
        <v>1567</v>
      </c>
      <c r="I27" s="329" t="s">
        <v>636</v>
      </c>
      <c r="J27" s="329" t="s">
        <v>658</v>
      </c>
      <c r="K27" s="324" t="s">
        <v>382</v>
      </c>
    </row>
    <row r="28" spans="1:16" ht="15" thickBot="1" x14ac:dyDescent="0.4">
      <c r="A28" s="350"/>
      <c r="B28" s="333"/>
      <c r="C28" s="333"/>
      <c r="D28" s="327"/>
      <c r="E28" s="328"/>
      <c r="F28" s="275"/>
      <c r="G28" s="286"/>
      <c r="H28" s="289"/>
      <c r="I28" s="289"/>
      <c r="J28" s="289"/>
      <c r="K28" s="305"/>
    </row>
    <row r="29" spans="1:16" x14ac:dyDescent="0.35">
      <c r="A29" s="349">
        <v>298</v>
      </c>
      <c r="B29" s="334" t="s">
        <v>492</v>
      </c>
      <c r="C29" s="334" t="s">
        <v>395</v>
      </c>
      <c r="D29" s="325" t="s">
        <v>650</v>
      </c>
      <c r="E29" s="326"/>
      <c r="F29" s="331" t="s">
        <v>24</v>
      </c>
      <c r="G29" s="330">
        <v>4</v>
      </c>
      <c r="H29" s="329" t="s">
        <v>1567</v>
      </c>
      <c r="I29" s="329" t="s">
        <v>636</v>
      </c>
      <c r="J29" s="329" t="s">
        <v>658</v>
      </c>
      <c r="K29" s="324" t="s">
        <v>382</v>
      </c>
    </row>
    <row r="30" spans="1:16" ht="15" thickBot="1" x14ac:dyDescent="0.4">
      <c r="A30" s="350"/>
      <c r="B30" s="333"/>
      <c r="C30" s="333"/>
      <c r="D30" s="327"/>
      <c r="E30" s="328"/>
      <c r="F30" s="275"/>
      <c r="G30" s="286"/>
      <c r="H30" s="289"/>
      <c r="I30" s="289"/>
      <c r="J30" s="289"/>
      <c r="K30" s="305"/>
    </row>
    <row r="31" spans="1:16" x14ac:dyDescent="0.35">
      <c r="A31" s="349">
        <v>299</v>
      </c>
      <c r="B31" s="334" t="s">
        <v>493</v>
      </c>
      <c r="C31" s="334" t="s">
        <v>396</v>
      </c>
      <c r="D31" s="325" t="s">
        <v>651</v>
      </c>
      <c r="E31" s="326"/>
      <c r="F31" s="331" t="s">
        <v>25</v>
      </c>
      <c r="G31" s="330">
        <v>4</v>
      </c>
      <c r="H31" s="329" t="s">
        <v>1567</v>
      </c>
      <c r="I31" s="329" t="s">
        <v>636</v>
      </c>
      <c r="J31" s="329" t="s">
        <v>658</v>
      </c>
      <c r="K31" s="324" t="s">
        <v>382</v>
      </c>
    </row>
    <row r="32" spans="1:16" ht="15" thickBot="1" x14ac:dyDescent="0.4">
      <c r="A32" s="350"/>
      <c r="B32" s="333"/>
      <c r="C32" s="333"/>
      <c r="D32" s="327"/>
      <c r="E32" s="328"/>
      <c r="F32" s="275"/>
      <c r="G32" s="286"/>
      <c r="H32" s="289"/>
      <c r="I32" s="289"/>
      <c r="J32" s="289"/>
      <c r="K32" s="305"/>
    </row>
    <row r="33" spans="1:11" x14ac:dyDescent="0.35">
      <c r="A33" s="349">
        <v>301</v>
      </c>
      <c r="B33" s="334" t="s">
        <v>494</v>
      </c>
      <c r="C33" s="334" t="s">
        <v>397</v>
      </c>
      <c r="D33" s="325" t="s">
        <v>652</v>
      </c>
      <c r="E33" s="326"/>
      <c r="F33" s="331" t="s">
        <v>26</v>
      </c>
      <c r="G33" s="330">
        <v>4</v>
      </c>
      <c r="H33" s="329" t="s">
        <v>1567</v>
      </c>
      <c r="I33" s="329" t="s">
        <v>637</v>
      </c>
      <c r="J33" s="329" t="s">
        <v>658</v>
      </c>
      <c r="K33" s="324" t="s">
        <v>382</v>
      </c>
    </row>
    <row r="34" spans="1:11" ht="15" thickBot="1" x14ac:dyDescent="0.4">
      <c r="A34" s="350"/>
      <c r="B34" s="333"/>
      <c r="C34" s="333"/>
      <c r="D34" s="327"/>
      <c r="E34" s="328"/>
      <c r="F34" s="275"/>
      <c r="G34" s="286"/>
      <c r="H34" s="289"/>
      <c r="I34" s="289"/>
      <c r="J34" s="289"/>
      <c r="K34" s="305"/>
    </row>
    <row r="35" spans="1:11" x14ac:dyDescent="0.35">
      <c r="A35" s="349">
        <v>303</v>
      </c>
      <c r="B35" s="334" t="s">
        <v>495</v>
      </c>
      <c r="C35" s="334" t="s">
        <v>398</v>
      </c>
      <c r="D35" s="325" t="s">
        <v>653</v>
      </c>
      <c r="E35" s="326"/>
      <c r="F35" s="331" t="s">
        <v>27</v>
      </c>
      <c r="G35" s="330">
        <v>4</v>
      </c>
      <c r="H35" s="329" t="s">
        <v>1567</v>
      </c>
      <c r="I35" s="329" t="s">
        <v>637</v>
      </c>
      <c r="J35" s="329" t="s">
        <v>658</v>
      </c>
      <c r="K35" s="324" t="s">
        <v>382</v>
      </c>
    </row>
    <row r="36" spans="1:11" ht="15" thickBot="1" x14ac:dyDescent="0.4">
      <c r="A36" s="350"/>
      <c r="B36" s="333"/>
      <c r="C36" s="333"/>
      <c r="D36" s="327"/>
      <c r="E36" s="328"/>
      <c r="F36" s="275"/>
      <c r="G36" s="286"/>
      <c r="H36" s="289"/>
      <c r="I36" s="289"/>
      <c r="J36" s="289"/>
      <c r="K36" s="305"/>
    </row>
    <row r="37" spans="1:11" ht="15" thickBot="1" x14ac:dyDescent="0.4">
      <c r="A37" s="84" t="s">
        <v>1525</v>
      </c>
      <c r="B37" s="248"/>
      <c r="C37" s="248"/>
      <c r="D37" s="233" t="s">
        <v>66</v>
      </c>
      <c r="E37" s="243"/>
      <c r="F37" s="248"/>
      <c r="G37" s="248"/>
      <c r="H37" s="244"/>
      <c r="I37" s="248"/>
      <c r="J37" s="248"/>
      <c r="K37" s="245"/>
    </row>
    <row r="38" spans="1:11" ht="15" thickBot="1" x14ac:dyDescent="0.4">
      <c r="A38" s="187">
        <v>340</v>
      </c>
      <c r="B38" s="187"/>
      <c r="C38" s="180" t="s">
        <v>1526</v>
      </c>
      <c r="D38" s="336" t="s">
        <v>1529</v>
      </c>
      <c r="E38" s="337"/>
      <c r="F38" s="181" t="s">
        <v>1532</v>
      </c>
      <c r="G38" s="182">
        <v>1</v>
      </c>
      <c r="H38" s="180" t="s">
        <v>1566</v>
      </c>
      <c r="I38" s="192" t="s">
        <v>1533</v>
      </c>
      <c r="J38" s="180" t="s">
        <v>658</v>
      </c>
      <c r="K38" s="175" t="s">
        <v>1584</v>
      </c>
    </row>
    <row r="39" spans="1:11" ht="15" thickBot="1" x14ac:dyDescent="0.4">
      <c r="A39" s="187">
        <v>341</v>
      </c>
      <c r="B39" s="187"/>
      <c r="C39" s="180" t="s">
        <v>1527</v>
      </c>
      <c r="D39" s="336" t="s">
        <v>1530</v>
      </c>
      <c r="E39" s="337"/>
      <c r="F39" s="181" t="s">
        <v>1534</v>
      </c>
      <c r="G39" s="182">
        <v>1</v>
      </c>
      <c r="H39" s="180" t="s">
        <v>1566</v>
      </c>
      <c r="I39" s="192" t="s">
        <v>1533</v>
      </c>
      <c r="J39" s="180" t="s">
        <v>658</v>
      </c>
      <c r="K39" s="175" t="s">
        <v>1584</v>
      </c>
    </row>
    <row r="40" spans="1:11" ht="15" thickBot="1" x14ac:dyDescent="0.4">
      <c r="A40" s="187">
        <v>342</v>
      </c>
      <c r="B40" s="187"/>
      <c r="C40" s="180" t="s">
        <v>1528</v>
      </c>
      <c r="D40" s="336" t="s">
        <v>1531</v>
      </c>
      <c r="E40" s="337"/>
      <c r="F40" s="181" t="s">
        <v>1535</v>
      </c>
      <c r="G40" s="182">
        <v>1</v>
      </c>
      <c r="H40" s="180" t="s">
        <v>1566</v>
      </c>
      <c r="I40" s="192" t="s">
        <v>1533</v>
      </c>
      <c r="J40" s="180" t="s">
        <v>658</v>
      </c>
      <c r="K40" s="175" t="s">
        <v>1584</v>
      </c>
    </row>
    <row r="41" spans="1:11" ht="15" thickBot="1" x14ac:dyDescent="0.4">
      <c r="A41" s="84" t="s">
        <v>1524</v>
      </c>
      <c r="B41" s="248"/>
      <c r="C41" s="248"/>
      <c r="D41" s="233" t="s">
        <v>66</v>
      </c>
      <c r="E41" s="243"/>
      <c r="F41" s="248"/>
      <c r="G41" s="248"/>
      <c r="H41" s="244"/>
      <c r="I41" s="248"/>
      <c r="J41" s="248"/>
      <c r="K41" s="245"/>
    </row>
    <row r="42" spans="1:11" x14ac:dyDescent="0.35">
      <c r="A42" s="298">
        <v>350</v>
      </c>
      <c r="B42" s="329" t="s">
        <v>496</v>
      </c>
      <c r="C42" s="329" t="s">
        <v>399</v>
      </c>
      <c r="D42" s="325" t="s">
        <v>655</v>
      </c>
      <c r="E42" s="326"/>
      <c r="F42" s="340" t="s">
        <v>654</v>
      </c>
      <c r="G42" s="51"/>
      <c r="H42" s="329" t="s">
        <v>1564</v>
      </c>
      <c r="I42" s="343" t="s">
        <v>660</v>
      </c>
      <c r="J42" s="329" t="s">
        <v>659</v>
      </c>
      <c r="K42" s="324" t="s">
        <v>382</v>
      </c>
    </row>
    <row r="43" spans="1:11" x14ac:dyDescent="0.35">
      <c r="A43" s="299"/>
      <c r="B43" s="288"/>
      <c r="C43" s="288"/>
      <c r="D43" s="346"/>
      <c r="E43" s="347"/>
      <c r="F43" s="341"/>
      <c r="G43" s="52">
        <v>6</v>
      </c>
      <c r="H43" s="288"/>
      <c r="I43" s="344"/>
      <c r="J43" s="288"/>
      <c r="K43" s="304"/>
    </row>
    <row r="44" spans="1:11" ht="15" thickBot="1" x14ac:dyDescent="0.4">
      <c r="A44" s="348"/>
      <c r="B44" s="289"/>
      <c r="C44" s="289"/>
      <c r="D44" s="327"/>
      <c r="E44" s="328"/>
      <c r="F44" s="342"/>
      <c r="G44" s="53"/>
      <c r="H44" s="289"/>
      <c r="I44" s="345"/>
      <c r="J44" s="289"/>
      <c r="K44" s="305"/>
    </row>
  </sheetData>
  <mergeCells count="117">
    <mergeCell ref="A1:K1"/>
    <mergeCell ref="B2:B3"/>
    <mergeCell ref="B20:B21"/>
    <mergeCell ref="B22:B23"/>
    <mergeCell ref="B25:B26"/>
    <mergeCell ref="B27:B28"/>
    <mergeCell ref="B29:B30"/>
    <mergeCell ref="B31:B32"/>
    <mergeCell ref="B33:B34"/>
    <mergeCell ref="C31:C32"/>
    <mergeCell ref="C33:C34"/>
    <mergeCell ref="C29:C30"/>
    <mergeCell ref="C27:C28"/>
    <mergeCell ref="C2:C3"/>
    <mergeCell ref="C25:C26"/>
    <mergeCell ref="A20:A21"/>
    <mergeCell ref="D22:E23"/>
    <mergeCell ref="A22:A23"/>
    <mergeCell ref="D10:E10"/>
    <mergeCell ref="D11:E11"/>
    <mergeCell ref="D12:E12"/>
    <mergeCell ref="D13:E13"/>
    <mergeCell ref="D14:E14"/>
    <mergeCell ref="D15:E15"/>
    <mergeCell ref="A42:A44"/>
    <mergeCell ref="B35:B36"/>
    <mergeCell ref="B42:B44"/>
    <mergeCell ref="A25:A26"/>
    <mergeCell ref="A27:A28"/>
    <mergeCell ref="A29:A30"/>
    <mergeCell ref="A31:A32"/>
    <mergeCell ref="A33:A34"/>
    <mergeCell ref="A35:A36"/>
    <mergeCell ref="C42:C44"/>
    <mergeCell ref="I42:I44"/>
    <mergeCell ref="K29:K30"/>
    <mergeCell ref="K31:K32"/>
    <mergeCell ref="K33:K34"/>
    <mergeCell ref="K35:K36"/>
    <mergeCell ref="H31:H32"/>
    <mergeCell ref="H33:H34"/>
    <mergeCell ref="H35:H36"/>
    <mergeCell ref="I29:I30"/>
    <mergeCell ref="I31:I32"/>
    <mergeCell ref="I33:I34"/>
    <mergeCell ref="I35:I36"/>
    <mergeCell ref="J42:J44"/>
    <mergeCell ref="D42:E44"/>
    <mergeCell ref="J29:J30"/>
    <mergeCell ref="C35:C36"/>
    <mergeCell ref="D29:E30"/>
    <mergeCell ref="D38:E38"/>
    <mergeCell ref="D39:E39"/>
    <mergeCell ref="D40:E40"/>
    <mergeCell ref="F29:F30"/>
    <mergeCell ref="F31:F32"/>
    <mergeCell ref="D16:E16"/>
    <mergeCell ref="D17:E17"/>
    <mergeCell ref="D18:E18"/>
    <mergeCell ref="I27:I28"/>
    <mergeCell ref="F27:F28"/>
    <mergeCell ref="K42:K44"/>
    <mergeCell ref="F42:F44"/>
    <mergeCell ref="H42:H44"/>
    <mergeCell ref="K2:K3"/>
    <mergeCell ref="J2:J3"/>
    <mergeCell ref="J20:J21"/>
    <mergeCell ref="J22:J23"/>
    <mergeCell ref="J25:J26"/>
    <mergeCell ref="K20:K21"/>
    <mergeCell ref="K22:K23"/>
    <mergeCell ref="K25:K26"/>
    <mergeCell ref="D4:E4"/>
    <mergeCell ref="D5:E5"/>
    <mergeCell ref="D6:E6"/>
    <mergeCell ref="I25:I26"/>
    <mergeCell ref="D7:E7"/>
    <mergeCell ref="D20:E21"/>
    <mergeCell ref="F20:F21"/>
    <mergeCell ref="F22:F23"/>
    <mergeCell ref="G2:G3"/>
    <mergeCell ref="I2:I3"/>
    <mergeCell ref="I20:I21"/>
    <mergeCell ref="I22:I23"/>
    <mergeCell ref="G20:G21"/>
    <mergeCell ref="G22:G23"/>
    <mergeCell ref="H20:H21"/>
    <mergeCell ref="C20:C21"/>
    <mergeCell ref="C22:C23"/>
    <mergeCell ref="F2:F3"/>
    <mergeCell ref="H2:H3"/>
    <mergeCell ref="D8:E8"/>
    <mergeCell ref="D2:E3"/>
    <mergeCell ref="K27:K28"/>
    <mergeCell ref="D33:E34"/>
    <mergeCell ref="D35:E36"/>
    <mergeCell ref="D27:E28"/>
    <mergeCell ref="D31:E32"/>
    <mergeCell ref="H22:H23"/>
    <mergeCell ref="G25:G26"/>
    <mergeCell ref="H25:H26"/>
    <mergeCell ref="G29:G30"/>
    <mergeCell ref="J31:J32"/>
    <mergeCell ref="J33:J34"/>
    <mergeCell ref="J35:J36"/>
    <mergeCell ref="J27:J28"/>
    <mergeCell ref="G27:G28"/>
    <mergeCell ref="H27:H28"/>
    <mergeCell ref="F25:F26"/>
    <mergeCell ref="D24:E24"/>
    <mergeCell ref="D25:E26"/>
    <mergeCell ref="G35:G36"/>
    <mergeCell ref="G31:G32"/>
    <mergeCell ref="G33:G34"/>
    <mergeCell ref="H29:H30"/>
    <mergeCell ref="F33:F34"/>
    <mergeCell ref="F35:F36"/>
  </mergeCells>
  <phoneticPr fontId="4" type="noConversion"/>
  <printOptions gridLines="1"/>
  <pageMargins left="0.70866141732283472" right="0.70866141732283472" top="0.74803149606299213" bottom="0.74803149606299213" header="0.31496062992125984" footer="0.31496062992125984"/>
  <pageSetup paperSize="8" fitToHeight="0" orientation="landscape" r:id="rId1"/>
  <headerFooter>
    <oddHeader>&amp;C&amp;A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102"/>
  <sheetViews>
    <sheetView tabSelected="1" topLeftCell="A95" zoomScale="130" zoomScaleNormal="130" workbookViewId="0">
      <selection activeCell="B4" sqref="B4"/>
    </sheetView>
  </sheetViews>
  <sheetFormatPr defaultColWidth="10.90625" defaultRowHeight="14.5" x14ac:dyDescent="0.35"/>
  <cols>
    <col min="1" max="1" width="9.453125" style="10" customWidth="1"/>
    <col min="2" max="2" width="11" style="101" bestFit="1" customWidth="1"/>
    <col min="3" max="3" width="11.453125" style="101" customWidth="1"/>
    <col min="4" max="4" width="32.81640625" style="101" bestFit="1" customWidth="1"/>
    <col min="5" max="5" width="21" style="101" customWidth="1"/>
    <col min="6" max="6" width="51.1796875" style="108" customWidth="1"/>
    <col min="7" max="7" width="9.54296875" style="10" bestFit="1" customWidth="1"/>
    <col min="8" max="8" width="12.1796875" style="10" customWidth="1"/>
    <col min="9" max="9" width="29.54296875" style="115" customWidth="1"/>
    <col min="10" max="10" width="10" style="101" bestFit="1" customWidth="1"/>
    <col min="11" max="11" width="11.81640625" style="29" customWidth="1"/>
  </cols>
  <sheetData>
    <row r="1" spans="1:12" ht="15" customHeight="1" thickBot="1" x14ac:dyDescent="0.4">
      <c r="A1" s="292" t="s">
        <v>1738</v>
      </c>
      <c r="B1" s="292"/>
      <c r="C1" s="292"/>
      <c r="D1" s="292"/>
      <c r="E1" s="292"/>
      <c r="F1" s="292"/>
      <c r="G1" s="292"/>
      <c r="H1" s="292"/>
      <c r="I1" s="292"/>
      <c r="J1" s="292"/>
      <c r="K1" s="292"/>
    </row>
    <row r="2" spans="1:12" ht="17.5" customHeight="1" x14ac:dyDescent="0.35">
      <c r="A2" s="1" t="s">
        <v>0</v>
      </c>
      <c r="B2" s="297" t="s">
        <v>483</v>
      </c>
      <c r="C2" s="297" t="s">
        <v>40</v>
      </c>
      <c r="D2" s="306" t="s">
        <v>1</v>
      </c>
      <c r="E2" s="307"/>
      <c r="F2" s="356" t="s">
        <v>2</v>
      </c>
      <c r="G2" s="282" t="s">
        <v>638</v>
      </c>
      <c r="H2" s="282" t="s">
        <v>639</v>
      </c>
      <c r="I2" s="354" t="s">
        <v>609</v>
      </c>
      <c r="J2" s="3"/>
      <c r="K2" s="297" t="s">
        <v>380</v>
      </c>
    </row>
    <row r="3" spans="1:12" ht="15" thickBot="1" x14ac:dyDescent="0.4">
      <c r="A3" s="2" t="s">
        <v>1004</v>
      </c>
      <c r="B3" s="283"/>
      <c r="C3" s="283"/>
      <c r="D3" s="290"/>
      <c r="E3" s="291"/>
      <c r="F3" s="357"/>
      <c r="G3" s="283"/>
      <c r="H3" s="283"/>
      <c r="I3" s="355"/>
      <c r="J3" s="4" t="s">
        <v>3</v>
      </c>
      <c r="K3" s="283"/>
      <c r="L3" t="s">
        <v>1679</v>
      </c>
    </row>
    <row r="4" spans="1:12" ht="15" thickBot="1" x14ac:dyDescent="0.4">
      <c r="A4" s="58">
        <v>384</v>
      </c>
      <c r="B4" s="7" t="s">
        <v>497</v>
      </c>
      <c r="C4" s="7" t="s">
        <v>400</v>
      </c>
      <c r="D4" s="317" t="s">
        <v>686</v>
      </c>
      <c r="E4" s="318"/>
      <c r="F4" s="15" t="s">
        <v>44</v>
      </c>
      <c r="G4" s="7">
        <v>2</v>
      </c>
      <c r="H4" s="7" t="s">
        <v>1563</v>
      </c>
      <c r="I4" s="17" t="s">
        <v>614</v>
      </c>
      <c r="J4" s="13" t="s">
        <v>658</v>
      </c>
      <c r="K4" s="26" t="s">
        <v>382</v>
      </c>
    </row>
    <row r="5" spans="1:12" ht="48.5" thickBot="1" x14ac:dyDescent="0.4">
      <c r="A5" s="58">
        <v>385</v>
      </c>
      <c r="B5" s="7" t="s">
        <v>498</v>
      </c>
      <c r="C5" s="7" t="s">
        <v>401</v>
      </c>
      <c r="D5" s="317" t="s">
        <v>45</v>
      </c>
      <c r="E5" s="318"/>
      <c r="F5" s="17" t="s">
        <v>618</v>
      </c>
      <c r="G5" s="7">
        <v>1</v>
      </c>
      <c r="H5" s="7" t="s">
        <v>60</v>
      </c>
      <c r="I5" s="17" t="s">
        <v>619</v>
      </c>
      <c r="J5" s="13" t="s">
        <v>658</v>
      </c>
      <c r="K5" s="26" t="s">
        <v>382</v>
      </c>
    </row>
    <row r="6" spans="1:12" ht="15" thickBot="1" x14ac:dyDescent="0.4">
      <c r="A6" s="58">
        <v>386</v>
      </c>
      <c r="B6" s="7" t="s">
        <v>499</v>
      </c>
      <c r="C6" s="7" t="s">
        <v>402</v>
      </c>
      <c r="D6" s="317" t="s">
        <v>665</v>
      </c>
      <c r="E6" s="318"/>
      <c r="F6" s="17" t="s">
        <v>46</v>
      </c>
      <c r="G6" s="7">
        <v>2</v>
      </c>
      <c r="H6" s="7" t="s">
        <v>1565</v>
      </c>
      <c r="I6" s="17" t="s">
        <v>614</v>
      </c>
      <c r="J6" s="13" t="s">
        <v>659</v>
      </c>
      <c r="K6" s="26" t="s">
        <v>382</v>
      </c>
    </row>
    <row r="7" spans="1:12" ht="24.5" thickBot="1" x14ac:dyDescent="0.4">
      <c r="A7" s="58">
        <v>387</v>
      </c>
      <c r="B7" s="7" t="s">
        <v>500</v>
      </c>
      <c r="C7" s="7" t="s">
        <v>403</v>
      </c>
      <c r="D7" s="317" t="s">
        <v>666</v>
      </c>
      <c r="E7" s="318"/>
      <c r="F7" s="17" t="s">
        <v>47</v>
      </c>
      <c r="G7" s="7">
        <v>2</v>
      </c>
      <c r="H7" s="7" t="s">
        <v>1565</v>
      </c>
      <c r="I7" s="17" t="s">
        <v>614</v>
      </c>
      <c r="J7" s="13" t="s">
        <v>659</v>
      </c>
      <c r="K7" s="26" t="s">
        <v>382</v>
      </c>
    </row>
    <row r="8" spans="1:12" ht="15" thickBot="1" x14ac:dyDescent="0.4">
      <c r="A8" s="58">
        <v>388</v>
      </c>
      <c r="B8" s="7" t="s">
        <v>501</v>
      </c>
      <c r="C8" s="7" t="s">
        <v>404</v>
      </c>
      <c r="D8" s="317" t="s">
        <v>667</v>
      </c>
      <c r="E8" s="318"/>
      <c r="F8" s="17" t="s">
        <v>48</v>
      </c>
      <c r="G8" s="7">
        <v>2</v>
      </c>
      <c r="H8" s="7" t="s">
        <v>1563</v>
      </c>
      <c r="I8" s="17" t="s">
        <v>614</v>
      </c>
      <c r="J8" s="13" t="s">
        <v>659</v>
      </c>
      <c r="K8" s="26" t="s">
        <v>382</v>
      </c>
    </row>
    <row r="9" spans="1:12" ht="24.5" thickBot="1" x14ac:dyDescent="0.4">
      <c r="A9" s="58">
        <v>389</v>
      </c>
      <c r="B9" s="7" t="s">
        <v>502</v>
      </c>
      <c r="C9" s="7" t="s">
        <v>405</v>
      </c>
      <c r="D9" s="317" t="s">
        <v>383</v>
      </c>
      <c r="E9" s="318"/>
      <c r="F9" s="263" t="s">
        <v>664</v>
      </c>
      <c r="G9" s="14">
        <v>1</v>
      </c>
      <c r="H9" s="14" t="s">
        <v>60</v>
      </c>
      <c r="I9" s="263" t="s">
        <v>620</v>
      </c>
      <c r="J9" s="149" t="s">
        <v>659</v>
      </c>
      <c r="K9" s="32" t="s">
        <v>381</v>
      </c>
    </row>
    <row r="10" spans="1:12" ht="15" thickBot="1" x14ac:dyDescent="0.4">
      <c r="A10" s="103">
        <v>390</v>
      </c>
      <c r="B10" s="189"/>
      <c r="C10" s="261" t="s">
        <v>1624</v>
      </c>
      <c r="D10" s="110" t="s">
        <v>1625</v>
      </c>
      <c r="E10" s="83"/>
      <c r="F10" s="266" t="s">
        <v>1627</v>
      </c>
      <c r="G10" s="189">
        <v>2</v>
      </c>
      <c r="H10" s="74" t="s">
        <v>1563</v>
      </c>
      <c r="I10" s="190">
        <v>1</v>
      </c>
      <c r="J10" s="193" t="s">
        <v>658</v>
      </c>
      <c r="K10" s="267" t="s">
        <v>1628</v>
      </c>
    </row>
    <row r="11" spans="1:12" ht="15" thickBot="1" x14ac:dyDescent="0.4">
      <c r="A11" s="58" t="s">
        <v>384</v>
      </c>
      <c r="B11" s="67"/>
      <c r="C11" s="67"/>
      <c r="D11" s="110" t="s">
        <v>66</v>
      </c>
      <c r="E11" s="83"/>
      <c r="F11" s="264"/>
      <c r="G11" s="261"/>
      <c r="H11" s="261"/>
      <c r="I11" s="262"/>
      <c r="J11" s="261"/>
      <c r="K11" s="265"/>
    </row>
    <row r="12" spans="1:12" ht="15" thickBot="1" x14ac:dyDescent="0.4">
      <c r="A12" s="58">
        <v>400</v>
      </c>
      <c r="B12" s="7" t="s">
        <v>503</v>
      </c>
      <c r="C12" s="7" t="s">
        <v>406</v>
      </c>
      <c r="D12" s="317" t="s">
        <v>668</v>
      </c>
      <c r="E12" s="318"/>
      <c r="F12" s="17" t="s">
        <v>49</v>
      </c>
      <c r="G12" s="7">
        <v>2</v>
      </c>
      <c r="H12" s="7" t="s">
        <v>1563</v>
      </c>
      <c r="I12" s="17" t="s">
        <v>614</v>
      </c>
      <c r="J12" s="13" t="s">
        <v>658</v>
      </c>
      <c r="K12" s="26" t="s">
        <v>382</v>
      </c>
    </row>
    <row r="13" spans="1:12" ht="15" thickBot="1" x14ac:dyDescent="0.4">
      <c r="A13" s="58">
        <v>401</v>
      </c>
      <c r="B13" s="7" t="s">
        <v>504</v>
      </c>
      <c r="C13" s="7" t="s">
        <v>407</v>
      </c>
      <c r="D13" s="317" t="s">
        <v>669</v>
      </c>
      <c r="E13" s="318"/>
      <c r="F13" s="17" t="s">
        <v>50</v>
      </c>
      <c r="G13" s="7">
        <v>2</v>
      </c>
      <c r="H13" s="7" t="s">
        <v>1563</v>
      </c>
      <c r="I13" s="17" t="s">
        <v>614</v>
      </c>
      <c r="J13" s="13" t="s">
        <v>658</v>
      </c>
      <c r="K13" s="26" t="s">
        <v>382</v>
      </c>
    </row>
    <row r="14" spans="1:12" ht="15" thickBot="1" x14ac:dyDescent="0.4">
      <c r="A14" s="58">
        <v>402</v>
      </c>
      <c r="B14" s="7" t="s">
        <v>505</v>
      </c>
      <c r="C14" s="7" t="s">
        <v>408</v>
      </c>
      <c r="D14" s="317" t="s">
        <v>670</v>
      </c>
      <c r="E14" s="318"/>
      <c r="F14" s="17" t="s">
        <v>51</v>
      </c>
      <c r="G14" s="7">
        <v>2</v>
      </c>
      <c r="H14" s="7" t="s">
        <v>1563</v>
      </c>
      <c r="I14" s="17" t="s">
        <v>614</v>
      </c>
      <c r="J14" s="13" t="s">
        <v>658</v>
      </c>
      <c r="K14" s="26" t="s">
        <v>382</v>
      </c>
    </row>
    <row r="15" spans="1:12" ht="15" thickBot="1" x14ac:dyDescent="0.4">
      <c r="A15" s="58">
        <v>403</v>
      </c>
      <c r="B15" s="7" t="s">
        <v>506</v>
      </c>
      <c r="C15" s="7" t="s">
        <v>409</v>
      </c>
      <c r="D15" s="317" t="s">
        <v>671</v>
      </c>
      <c r="E15" s="318"/>
      <c r="F15" s="17" t="s">
        <v>69</v>
      </c>
      <c r="G15" s="7">
        <v>2</v>
      </c>
      <c r="H15" s="7" t="s">
        <v>1563</v>
      </c>
      <c r="I15" s="17" t="s">
        <v>614</v>
      </c>
      <c r="J15" s="13" t="s">
        <v>658</v>
      </c>
      <c r="K15" s="26" t="s">
        <v>382</v>
      </c>
    </row>
    <row r="16" spans="1:12" ht="15" thickBot="1" x14ac:dyDescent="0.4">
      <c r="A16" s="58">
        <v>404</v>
      </c>
      <c r="B16" s="7" t="s">
        <v>507</v>
      </c>
      <c r="C16" s="7" t="s">
        <v>410</v>
      </c>
      <c r="D16" s="317" t="s">
        <v>672</v>
      </c>
      <c r="E16" s="318"/>
      <c r="F16" s="17" t="s">
        <v>70</v>
      </c>
      <c r="G16" s="7">
        <v>2</v>
      </c>
      <c r="H16" s="7" t="s">
        <v>1563</v>
      </c>
      <c r="I16" s="17" t="s">
        <v>614</v>
      </c>
      <c r="J16" s="13" t="s">
        <v>658</v>
      </c>
      <c r="K16" s="26" t="s">
        <v>382</v>
      </c>
    </row>
    <row r="17" spans="1:11" ht="15" thickBot="1" x14ac:dyDescent="0.4">
      <c r="A17" s="58">
        <v>405</v>
      </c>
      <c r="B17" s="7" t="s">
        <v>508</v>
      </c>
      <c r="C17" s="7" t="s">
        <v>411</v>
      </c>
      <c r="D17" s="317" t="s">
        <v>673</v>
      </c>
      <c r="E17" s="318"/>
      <c r="F17" s="17" t="s">
        <v>52</v>
      </c>
      <c r="G17" s="7">
        <v>2</v>
      </c>
      <c r="H17" s="7" t="s">
        <v>1565</v>
      </c>
      <c r="I17" s="17" t="s">
        <v>614</v>
      </c>
      <c r="J17" s="13" t="s">
        <v>658</v>
      </c>
      <c r="K17" s="26" t="s">
        <v>382</v>
      </c>
    </row>
    <row r="18" spans="1:11" ht="15" thickBot="1" x14ac:dyDescent="0.4">
      <c r="A18" s="58">
        <v>406</v>
      </c>
      <c r="B18" s="7" t="s">
        <v>509</v>
      </c>
      <c r="C18" s="7" t="s">
        <v>412</v>
      </c>
      <c r="D18" s="317" t="s">
        <v>674</v>
      </c>
      <c r="E18" s="318"/>
      <c r="F18" s="17" t="s">
        <v>53</v>
      </c>
      <c r="G18" s="7">
        <v>2</v>
      </c>
      <c r="H18" s="7" t="s">
        <v>1565</v>
      </c>
      <c r="I18" s="17" t="s">
        <v>614</v>
      </c>
      <c r="J18" s="13" t="s">
        <v>658</v>
      </c>
      <c r="K18" s="26" t="s">
        <v>382</v>
      </c>
    </row>
    <row r="19" spans="1:11" ht="15" thickBot="1" x14ac:dyDescent="0.4">
      <c r="A19" s="58">
        <v>407</v>
      </c>
      <c r="B19" s="7" t="s">
        <v>510</v>
      </c>
      <c r="C19" s="7" t="s">
        <v>413</v>
      </c>
      <c r="D19" s="317" t="s">
        <v>675</v>
      </c>
      <c r="E19" s="318"/>
      <c r="F19" s="17" t="s">
        <v>54</v>
      </c>
      <c r="G19" s="7">
        <v>2</v>
      </c>
      <c r="H19" s="7" t="s">
        <v>1565</v>
      </c>
      <c r="I19" s="17" t="s">
        <v>614</v>
      </c>
      <c r="J19" s="13" t="s">
        <v>658</v>
      </c>
      <c r="K19" s="26" t="s">
        <v>382</v>
      </c>
    </row>
    <row r="20" spans="1:11" ht="15" thickBot="1" x14ac:dyDescent="0.4">
      <c r="A20" s="58">
        <v>408</v>
      </c>
      <c r="B20" s="7" t="s">
        <v>510</v>
      </c>
      <c r="C20" s="7" t="s">
        <v>414</v>
      </c>
      <c r="D20" s="317" t="s">
        <v>676</v>
      </c>
      <c r="E20" s="318"/>
      <c r="F20" s="17" t="s">
        <v>55</v>
      </c>
      <c r="G20" s="7">
        <v>2</v>
      </c>
      <c r="H20" s="7" t="s">
        <v>1565</v>
      </c>
      <c r="I20" s="17" t="s">
        <v>614</v>
      </c>
      <c r="J20" s="13" t="s">
        <v>658</v>
      </c>
      <c r="K20" s="26" t="s">
        <v>382</v>
      </c>
    </row>
    <row r="21" spans="1:11" ht="15" thickBot="1" x14ac:dyDescent="0.4">
      <c r="A21" s="58">
        <v>409</v>
      </c>
      <c r="B21" s="7" t="s">
        <v>511</v>
      </c>
      <c r="C21" s="7" t="s">
        <v>415</v>
      </c>
      <c r="D21" s="317" t="s">
        <v>56</v>
      </c>
      <c r="E21" s="318"/>
      <c r="F21" s="17" t="s">
        <v>57</v>
      </c>
      <c r="G21" s="7">
        <v>1</v>
      </c>
      <c r="H21" s="7" t="s">
        <v>1566</v>
      </c>
      <c r="I21" s="17" t="s">
        <v>621</v>
      </c>
      <c r="J21" s="13" t="s">
        <v>658</v>
      </c>
      <c r="K21" s="26" t="s">
        <v>382</v>
      </c>
    </row>
    <row r="22" spans="1:11" ht="15" thickBot="1" x14ac:dyDescent="0.4">
      <c r="A22" s="58">
        <v>410</v>
      </c>
      <c r="B22" s="7" t="s">
        <v>512</v>
      </c>
      <c r="C22" s="7" t="s">
        <v>416</v>
      </c>
      <c r="D22" s="317" t="s">
        <v>677</v>
      </c>
      <c r="E22" s="318"/>
      <c r="F22" s="17" t="s">
        <v>58</v>
      </c>
      <c r="G22" s="7">
        <v>2</v>
      </c>
      <c r="H22" s="7" t="s">
        <v>1565</v>
      </c>
      <c r="I22" s="17" t="s">
        <v>683</v>
      </c>
      <c r="J22" s="13" t="s">
        <v>658</v>
      </c>
      <c r="K22" s="26" t="s">
        <v>382</v>
      </c>
    </row>
    <row r="23" spans="1:11" ht="15" thickBot="1" x14ac:dyDescent="0.4">
      <c r="A23" s="58">
        <v>411</v>
      </c>
      <c r="B23" s="7" t="s">
        <v>513</v>
      </c>
      <c r="C23" s="7" t="s">
        <v>417</v>
      </c>
      <c r="D23" s="317" t="s">
        <v>59</v>
      </c>
      <c r="E23" s="318"/>
      <c r="F23" s="17" t="s">
        <v>61</v>
      </c>
      <c r="G23" s="7">
        <v>1</v>
      </c>
      <c r="H23" s="7" t="s">
        <v>60</v>
      </c>
      <c r="I23" s="17" t="s">
        <v>687</v>
      </c>
      <c r="J23" s="13" t="s">
        <v>658</v>
      </c>
      <c r="K23" s="26" t="s">
        <v>382</v>
      </c>
    </row>
    <row r="24" spans="1:11" ht="15" thickBot="1" x14ac:dyDescent="0.4">
      <c r="A24" s="58">
        <v>412</v>
      </c>
      <c r="B24" s="7" t="s">
        <v>514</v>
      </c>
      <c r="C24" s="7" t="s">
        <v>418</v>
      </c>
      <c r="D24" s="317" t="s">
        <v>63</v>
      </c>
      <c r="E24" s="318"/>
      <c r="F24" s="17" t="s">
        <v>62</v>
      </c>
      <c r="G24" s="7">
        <v>1</v>
      </c>
      <c r="H24" s="7" t="s">
        <v>60</v>
      </c>
      <c r="I24" s="17" t="s">
        <v>687</v>
      </c>
      <c r="J24" s="13" t="s">
        <v>658</v>
      </c>
      <c r="K24" s="26" t="s">
        <v>382</v>
      </c>
    </row>
    <row r="25" spans="1:11" ht="15" thickBot="1" x14ac:dyDescent="0.4">
      <c r="A25" s="58">
        <v>413</v>
      </c>
      <c r="B25" s="7" t="s">
        <v>515</v>
      </c>
      <c r="C25" s="7" t="s">
        <v>419</v>
      </c>
      <c r="D25" s="317" t="s">
        <v>678</v>
      </c>
      <c r="E25" s="318"/>
      <c r="F25" s="17" t="s">
        <v>64</v>
      </c>
      <c r="G25" s="7">
        <v>2</v>
      </c>
      <c r="H25" s="7" t="s">
        <v>1565</v>
      </c>
      <c r="I25" s="186">
        <v>1E-4</v>
      </c>
      <c r="J25" s="13" t="s">
        <v>658</v>
      </c>
      <c r="K25" s="26" t="s">
        <v>382</v>
      </c>
    </row>
    <row r="26" spans="1:11" ht="15" thickBot="1" x14ac:dyDescent="0.4">
      <c r="A26" s="58">
        <v>414</v>
      </c>
      <c r="B26" s="7" t="s">
        <v>516</v>
      </c>
      <c r="C26" s="7" t="s">
        <v>420</v>
      </c>
      <c r="D26" s="317" t="s">
        <v>679</v>
      </c>
      <c r="E26" s="318"/>
      <c r="F26" s="17" t="s">
        <v>65</v>
      </c>
      <c r="G26" s="7">
        <v>2</v>
      </c>
      <c r="H26" s="7" t="s">
        <v>1565</v>
      </c>
      <c r="I26" s="186">
        <v>1E-4</v>
      </c>
      <c r="J26" s="13" t="s">
        <v>658</v>
      </c>
      <c r="K26" s="26" t="s">
        <v>382</v>
      </c>
    </row>
    <row r="27" spans="1:11" ht="15" thickBot="1" x14ac:dyDescent="0.4">
      <c r="A27" s="58">
        <v>415</v>
      </c>
      <c r="B27" s="7" t="s">
        <v>517</v>
      </c>
      <c r="C27" s="7" t="s">
        <v>421</v>
      </c>
      <c r="D27" s="317" t="s">
        <v>67</v>
      </c>
      <c r="E27" s="318"/>
      <c r="F27" s="17" t="s">
        <v>68</v>
      </c>
      <c r="G27" s="7">
        <v>1</v>
      </c>
      <c r="H27" s="7" t="s">
        <v>1566</v>
      </c>
      <c r="I27" s="17" t="s">
        <v>684</v>
      </c>
      <c r="J27" s="13" t="s">
        <v>658</v>
      </c>
      <c r="K27" s="26" t="s">
        <v>382</v>
      </c>
    </row>
    <row r="28" spans="1:11" ht="15" thickBot="1" x14ac:dyDescent="0.4">
      <c r="A28" s="58">
        <v>416</v>
      </c>
      <c r="B28" s="329"/>
      <c r="C28" s="329" t="s">
        <v>429</v>
      </c>
      <c r="D28" s="317" t="s">
        <v>222</v>
      </c>
      <c r="E28" s="318"/>
      <c r="F28" s="17" t="s">
        <v>222</v>
      </c>
      <c r="G28" s="7">
        <v>1</v>
      </c>
      <c r="H28" s="7" t="s">
        <v>1566</v>
      </c>
      <c r="I28" s="113">
        <v>0.01</v>
      </c>
      <c r="J28" s="13" t="s">
        <v>658</v>
      </c>
      <c r="K28" s="324" t="s">
        <v>382</v>
      </c>
    </row>
    <row r="29" spans="1:11" ht="24.5" thickBot="1" x14ac:dyDescent="0.4">
      <c r="A29" s="58">
        <v>417</v>
      </c>
      <c r="B29" s="288"/>
      <c r="C29" s="288"/>
      <c r="D29" s="317" t="s">
        <v>223</v>
      </c>
      <c r="E29" s="318"/>
      <c r="F29" s="17" t="s">
        <v>223</v>
      </c>
      <c r="G29" s="7">
        <v>2</v>
      </c>
      <c r="H29" s="7" t="s">
        <v>1563</v>
      </c>
      <c r="I29" s="17" t="s">
        <v>614</v>
      </c>
      <c r="J29" s="13" t="s">
        <v>658</v>
      </c>
      <c r="K29" s="304"/>
    </row>
    <row r="30" spans="1:11" ht="132.5" thickBot="1" x14ac:dyDescent="0.4">
      <c r="A30" s="58">
        <v>418</v>
      </c>
      <c r="B30" s="289"/>
      <c r="C30" s="289"/>
      <c r="D30" s="358" t="s">
        <v>224</v>
      </c>
      <c r="E30" s="318"/>
      <c r="F30" s="17" t="s">
        <v>224</v>
      </c>
      <c r="G30" s="7">
        <v>2</v>
      </c>
      <c r="H30" s="7" t="s">
        <v>1566</v>
      </c>
      <c r="I30" s="17" t="s">
        <v>663</v>
      </c>
      <c r="J30" s="13" t="s">
        <v>658</v>
      </c>
      <c r="K30" s="305"/>
    </row>
    <row r="31" spans="1:11" x14ac:dyDescent="0.35">
      <c r="A31" s="349">
        <v>419</v>
      </c>
      <c r="B31" s="334" t="s">
        <v>488</v>
      </c>
      <c r="C31" s="334" t="s">
        <v>390</v>
      </c>
      <c r="D31" s="325" t="s">
        <v>642</v>
      </c>
      <c r="E31" s="326"/>
      <c r="F31" s="359" t="s">
        <v>991</v>
      </c>
      <c r="G31" s="329">
        <v>4</v>
      </c>
      <c r="H31" s="329" t="s">
        <v>1567</v>
      </c>
      <c r="I31" s="343" t="s">
        <v>636</v>
      </c>
      <c r="J31" s="330" t="s">
        <v>658</v>
      </c>
      <c r="K31" s="324" t="s">
        <v>382</v>
      </c>
    </row>
    <row r="32" spans="1:11" ht="15" thickBot="1" x14ac:dyDescent="0.4">
      <c r="A32" s="350"/>
      <c r="B32" s="333"/>
      <c r="C32" s="333"/>
      <c r="D32" s="327"/>
      <c r="E32" s="328"/>
      <c r="F32" s="360"/>
      <c r="G32" s="289"/>
      <c r="H32" s="289"/>
      <c r="I32" s="345"/>
      <c r="J32" s="286"/>
      <c r="K32" s="305"/>
    </row>
    <row r="33" spans="1:11" ht="20.25" customHeight="1" x14ac:dyDescent="0.35">
      <c r="A33" s="349">
        <v>421</v>
      </c>
      <c r="B33" s="334" t="s">
        <v>489</v>
      </c>
      <c r="C33" s="334" t="s">
        <v>391</v>
      </c>
      <c r="D33" s="325" t="s">
        <v>643</v>
      </c>
      <c r="E33" s="326"/>
      <c r="F33" s="359" t="s">
        <v>20</v>
      </c>
      <c r="G33" s="329">
        <v>4</v>
      </c>
      <c r="H33" s="329" t="s">
        <v>1567</v>
      </c>
      <c r="I33" s="343" t="s">
        <v>637</v>
      </c>
      <c r="J33" s="330" t="s">
        <v>658</v>
      </c>
      <c r="K33" s="324" t="s">
        <v>382</v>
      </c>
    </row>
    <row r="34" spans="1:11" ht="15" thickBot="1" x14ac:dyDescent="0.4">
      <c r="A34" s="350"/>
      <c r="B34" s="333"/>
      <c r="C34" s="333"/>
      <c r="D34" s="327"/>
      <c r="E34" s="328"/>
      <c r="F34" s="360"/>
      <c r="G34" s="289"/>
      <c r="H34" s="289"/>
      <c r="I34" s="345"/>
      <c r="J34" s="286"/>
      <c r="K34" s="305"/>
    </row>
    <row r="35" spans="1:11" x14ac:dyDescent="0.35">
      <c r="A35" s="349">
        <v>423</v>
      </c>
      <c r="B35" s="334" t="s">
        <v>487</v>
      </c>
      <c r="C35" s="334" t="s">
        <v>394</v>
      </c>
      <c r="D35" s="325" t="s">
        <v>649</v>
      </c>
      <c r="E35" s="326"/>
      <c r="F35" s="359" t="s">
        <v>23</v>
      </c>
      <c r="G35" s="329">
        <v>4</v>
      </c>
      <c r="H35" s="329" t="s">
        <v>1567</v>
      </c>
      <c r="I35" s="343" t="s">
        <v>636</v>
      </c>
      <c r="J35" s="330" t="s">
        <v>658</v>
      </c>
      <c r="K35" s="324" t="s">
        <v>382</v>
      </c>
    </row>
    <row r="36" spans="1:11" ht="15" thickBot="1" x14ac:dyDescent="0.4">
      <c r="A36" s="350"/>
      <c r="B36" s="333"/>
      <c r="C36" s="333"/>
      <c r="D36" s="327"/>
      <c r="E36" s="328"/>
      <c r="F36" s="360"/>
      <c r="G36" s="289"/>
      <c r="H36" s="289"/>
      <c r="I36" s="345"/>
      <c r="J36" s="286"/>
      <c r="K36" s="305"/>
    </row>
    <row r="37" spans="1:11" x14ac:dyDescent="0.35">
      <c r="A37" s="349">
        <v>425</v>
      </c>
      <c r="B37" s="334" t="s">
        <v>492</v>
      </c>
      <c r="C37" s="334" t="s">
        <v>395</v>
      </c>
      <c r="D37" s="325" t="s">
        <v>650</v>
      </c>
      <c r="E37" s="326"/>
      <c r="F37" s="359" t="s">
        <v>24</v>
      </c>
      <c r="G37" s="329">
        <v>4</v>
      </c>
      <c r="H37" s="329" t="s">
        <v>1567</v>
      </c>
      <c r="I37" s="343" t="s">
        <v>637</v>
      </c>
      <c r="J37" s="330" t="s">
        <v>658</v>
      </c>
      <c r="K37" s="324" t="s">
        <v>382</v>
      </c>
    </row>
    <row r="38" spans="1:11" ht="15" thickBot="1" x14ac:dyDescent="0.4">
      <c r="A38" s="350"/>
      <c r="B38" s="333"/>
      <c r="C38" s="333"/>
      <c r="D38" s="327"/>
      <c r="E38" s="328"/>
      <c r="F38" s="360"/>
      <c r="G38" s="289"/>
      <c r="H38" s="289"/>
      <c r="I38" s="345"/>
      <c r="J38" s="286"/>
      <c r="K38" s="305"/>
    </row>
    <row r="39" spans="1:11" x14ac:dyDescent="0.35">
      <c r="A39" s="349">
        <v>427</v>
      </c>
      <c r="B39" s="334" t="s">
        <v>493</v>
      </c>
      <c r="C39" s="334" t="s">
        <v>396</v>
      </c>
      <c r="D39" s="325" t="s">
        <v>651</v>
      </c>
      <c r="E39" s="326"/>
      <c r="F39" s="359" t="s">
        <v>25</v>
      </c>
      <c r="G39" s="329">
        <v>4</v>
      </c>
      <c r="H39" s="329" t="s">
        <v>1567</v>
      </c>
      <c r="I39" s="343" t="s">
        <v>636</v>
      </c>
      <c r="J39" s="330" t="s">
        <v>658</v>
      </c>
      <c r="K39" s="324" t="s">
        <v>382</v>
      </c>
    </row>
    <row r="40" spans="1:11" ht="15" thickBot="1" x14ac:dyDescent="0.4">
      <c r="A40" s="350"/>
      <c r="B40" s="333"/>
      <c r="C40" s="333"/>
      <c r="D40" s="327"/>
      <c r="E40" s="328"/>
      <c r="F40" s="360"/>
      <c r="G40" s="289"/>
      <c r="H40" s="289"/>
      <c r="I40" s="345"/>
      <c r="J40" s="286"/>
      <c r="K40" s="305"/>
    </row>
    <row r="41" spans="1:11" x14ac:dyDescent="0.35">
      <c r="A41" s="349">
        <v>429</v>
      </c>
      <c r="B41" s="334" t="s">
        <v>494</v>
      </c>
      <c r="C41" s="334" t="s">
        <v>397</v>
      </c>
      <c r="D41" s="325" t="s">
        <v>652</v>
      </c>
      <c r="E41" s="326"/>
      <c r="F41" s="359" t="s">
        <v>26</v>
      </c>
      <c r="G41" s="329">
        <v>4</v>
      </c>
      <c r="H41" s="329" t="s">
        <v>1567</v>
      </c>
      <c r="I41" s="343" t="s">
        <v>637</v>
      </c>
      <c r="J41" s="330" t="s">
        <v>658</v>
      </c>
      <c r="K41" s="324" t="s">
        <v>382</v>
      </c>
    </row>
    <row r="42" spans="1:11" ht="15" thickBot="1" x14ac:dyDescent="0.4">
      <c r="A42" s="350"/>
      <c r="B42" s="333"/>
      <c r="C42" s="333"/>
      <c r="D42" s="327"/>
      <c r="E42" s="328"/>
      <c r="F42" s="360"/>
      <c r="G42" s="289"/>
      <c r="H42" s="289"/>
      <c r="I42" s="345"/>
      <c r="J42" s="286"/>
      <c r="K42" s="305"/>
    </row>
    <row r="43" spans="1:11" x14ac:dyDescent="0.35">
      <c r="A43" s="349">
        <v>431</v>
      </c>
      <c r="B43" s="334" t="s">
        <v>495</v>
      </c>
      <c r="C43" s="334" t="s">
        <v>398</v>
      </c>
      <c r="D43" s="325" t="s">
        <v>653</v>
      </c>
      <c r="E43" s="326"/>
      <c r="F43" s="359" t="s">
        <v>27</v>
      </c>
      <c r="G43" s="329">
        <v>4</v>
      </c>
      <c r="H43" s="329" t="s">
        <v>1567</v>
      </c>
      <c r="I43" s="343" t="s">
        <v>637</v>
      </c>
      <c r="J43" s="330" t="s">
        <v>658</v>
      </c>
      <c r="K43" s="324" t="s">
        <v>382</v>
      </c>
    </row>
    <row r="44" spans="1:11" ht="15" thickBot="1" x14ac:dyDescent="0.4">
      <c r="A44" s="350"/>
      <c r="B44" s="333"/>
      <c r="C44" s="333"/>
      <c r="D44" s="327"/>
      <c r="E44" s="328"/>
      <c r="F44" s="360"/>
      <c r="G44" s="289"/>
      <c r="H44" s="289"/>
      <c r="I44" s="345"/>
      <c r="J44" s="286"/>
      <c r="K44" s="305"/>
    </row>
    <row r="45" spans="1:11" x14ac:dyDescent="0.35">
      <c r="A45" s="298">
        <v>433</v>
      </c>
      <c r="B45" s="329" t="s">
        <v>518</v>
      </c>
      <c r="C45" s="329" t="s">
        <v>422</v>
      </c>
      <c r="D45" s="325" t="s">
        <v>680</v>
      </c>
      <c r="E45" s="326"/>
      <c r="F45" s="361" t="s">
        <v>1603</v>
      </c>
      <c r="G45" s="329">
        <v>4</v>
      </c>
      <c r="H45" s="329" t="s">
        <v>1567</v>
      </c>
      <c r="I45" s="343" t="s">
        <v>685</v>
      </c>
      <c r="J45" s="330" t="s">
        <v>658</v>
      </c>
      <c r="K45" s="324" t="s">
        <v>382</v>
      </c>
    </row>
    <row r="46" spans="1:11" ht="15" thickBot="1" x14ac:dyDescent="0.4">
      <c r="A46" s="348"/>
      <c r="B46" s="289"/>
      <c r="C46" s="289"/>
      <c r="D46" s="327"/>
      <c r="E46" s="328"/>
      <c r="F46" s="362"/>
      <c r="G46" s="289"/>
      <c r="H46" s="289"/>
      <c r="I46" s="345"/>
      <c r="J46" s="286"/>
      <c r="K46" s="305"/>
    </row>
    <row r="47" spans="1:11" x14ac:dyDescent="0.35">
      <c r="A47" s="298">
        <v>436</v>
      </c>
      <c r="B47" s="329" t="s">
        <v>519</v>
      </c>
      <c r="C47" s="329" t="s">
        <v>423</v>
      </c>
      <c r="D47" s="325" t="s">
        <v>681</v>
      </c>
      <c r="E47" s="326"/>
      <c r="F47" s="359" t="s">
        <v>137</v>
      </c>
      <c r="G47" s="329">
        <v>4</v>
      </c>
      <c r="H47" s="329" t="s">
        <v>1567</v>
      </c>
      <c r="I47" s="343" t="s">
        <v>685</v>
      </c>
      <c r="J47" s="330" t="s">
        <v>658</v>
      </c>
      <c r="K47" s="324" t="s">
        <v>382</v>
      </c>
    </row>
    <row r="48" spans="1:11" ht="15" thickBot="1" x14ac:dyDescent="0.4">
      <c r="A48" s="348"/>
      <c r="B48" s="289"/>
      <c r="C48" s="289"/>
      <c r="D48" s="327"/>
      <c r="E48" s="328"/>
      <c r="F48" s="360"/>
      <c r="G48" s="289"/>
      <c r="H48" s="289"/>
      <c r="I48" s="345"/>
      <c r="J48" s="286"/>
      <c r="K48" s="305"/>
    </row>
    <row r="49" spans="1:13" x14ac:dyDescent="0.35">
      <c r="A49" s="298">
        <v>437</v>
      </c>
      <c r="B49" s="329" t="s">
        <v>520</v>
      </c>
      <c r="C49" s="329" t="s">
        <v>424</v>
      </c>
      <c r="D49" s="325" t="s">
        <v>682</v>
      </c>
      <c r="E49" s="326"/>
      <c r="F49" s="359" t="s">
        <v>138</v>
      </c>
      <c r="G49" s="329">
        <v>4</v>
      </c>
      <c r="H49" s="329" t="s">
        <v>1567</v>
      </c>
      <c r="I49" s="343" t="s">
        <v>685</v>
      </c>
      <c r="J49" s="330" t="s">
        <v>658</v>
      </c>
      <c r="K49" s="324" t="s">
        <v>382</v>
      </c>
    </row>
    <row r="50" spans="1:13" ht="15" thickBot="1" x14ac:dyDescent="0.4">
      <c r="A50" s="348"/>
      <c r="B50" s="289"/>
      <c r="C50" s="289"/>
      <c r="D50" s="327"/>
      <c r="E50" s="328"/>
      <c r="F50" s="360"/>
      <c r="G50" s="289"/>
      <c r="H50" s="289"/>
      <c r="I50" s="345"/>
      <c r="J50" s="286"/>
      <c r="K50" s="305"/>
    </row>
    <row r="51" spans="1:13" s="147" customFormat="1" ht="12.75" customHeight="1" thickBot="1" x14ac:dyDescent="0.4">
      <c r="A51" s="60">
        <v>438</v>
      </c>
      <c r="B51" s="109"/>
      <c r="C51" s="109"/>
      <c r="D51" s="238" t="s">
        <v>66</v>
      </c>
      <c r="E51" s="239"/>
      <c r="F51" s="239"/>
      <c r="G51" s="240"/>
      <c r="H51" s="240"/>
      <c r="I51" s="241"/>
      <c r="J51" s="240"/>
      <c r="K51" s="242"/>
      <c r="M51"/>
    </row>
    <row r="52" spans="1:13" s="147" customFormat="1" ht="12.75" customHeight="1" thickBot="1" x14ac:dyDescent="0.4">
      <c r="A52" s="210">
        <v>439</v>
      </c>
      <c r="B52" s="206"/>
      <c r="C52" s="206" t="s">
        <v>1110</v>
      </c>
      <c r="D52" s="363" t="s">
        <v>1111</v>
      </c>
      <c r="E52" s="364"/>
      <c r="F52" s="205" t="s">
        <v>1195</v>
      </c>
      <c r="G52" s="206">
        <v>4</v>
      </c>
      <c r="H52" s="104" t="s">
        <v>1567</v>
      </c>
      <c r="I52" s="205" t="s">
        <v>1196</v>
      </c>
      <c r="J52" s="206" t="s">
        <v>658</v>
      </c>
      <c r="K52" s="206" t="s">
        <v>1584</v>
      </c>
      <c r="M52"/>
    </row>
    <row r="53" spans="1:13" s="147" customFormat="1" ht="12.75" customHeight="1" thickBot="1" x14ac:dyDescent="0.4">
      <c r="A53" s="210">
        <v>442</v>
      </c>
      <c r="B53" s="206" t="s">
        <v>1169</v>
      </c>
      <c r="C53" s="206" t="s">
        <v>1112</v>
      </c>
      <c r="D53" s="363" t="s">
        <v>1113</v>
      </c>
      <c r="E53" s="364"/>
      <c r="F53" s="205" t="s">
        <v>1197</v>
      </c>
      <c r="G53" s="206">
        <v>4</v>
      </c>
      <c r="H53" s="104" t="s">
        <v>1567</v>
      </c>
      <c r="I53" s="205" t="s">
        <v>1196</v>
      </c>
      <c r="J53" s="206" t="s">
        <v>658</v>
      </c>
      <c r="K53" s="206" t="s">
        <v>1584</v>
      </c>
      <c r="M53"/>
    </row>
    <row r="54" spans="1:13" s="147" customFormat="1" ht="12.75" customHeight="1" thickBot="1" x14ac:dyDescent="0.4">
      <c r="A54" s="210">
        <v>443</v>
      </c>
      <c r="B54" s="206"/>
      <c r="C54" s="206" t="s">
        <v>1114</v>
      </c>
      <c r="D54" s="363" t="s">
        <v>1115</v>
      </c>
      <c r="E54" s="364"/>
      <c r="F54" s="205" t="s">
        <v>1198</v>
      </c>
      <c r="G54" s="206">
        <v>4</v>
      </c>
      <c r="H54" s="104" t="s">
        <v>1567</v>
      </c>
      <c r="I54" s="205" t="s">
        <v>1196</v>
      </c>
      <c r="J54" s="206" t="s">
        <v>658</v>
      </c>
      <c r="K54" s="206" t="s">
        <v>1584</v>
      </c>
      <c r="M54"/>
    </row>
    <row r="55" spans="1:13" s="147" customFormat="1" ht="12.75" customHeight="1" thickBot="1" x14ac:dyDescent="0.4">
      <c r="A55" s="210">
        <v>446</v>
      </c>
      <c r="B55" s="206" t="s">
        <v>1170</v>
      </c>
      <c r="C55" s="206" t="s">
        <v>1116</v>
      </c>
      <c r="D55" s="363" t="s">
        <v>1117</v>
      </c>
      <c r="E55" s="364"/>
      <c r="F55" s="205" t="s">
        <v>1199</v>
      </c>
      <c r="G55" s="206">
        <v>4</v>
      </c>
      <c r="H55" s="104" t="s">
        <v>1567</v>
      </c>
      <c r="I55" s="205" t="s">
        <v>1196</v>
      </c>
      <c r="J55" s="206" t="s">
        <v>658</v>
      </c>
      <c r="K55" s="206" t="s">
        <v>1584</v>
      </c>
      <c r="M55"/>
    </row>
    <row r="56" spans="1:13" s="147" customFormat="1" ht="12.75" customHeight="1" thickBot="1" x14ac:dyDescent="0.4">
      <c r="A56" s="210">
        <v>448</v>
      </c>
      <c r="B56" s="206" t="s">
        <v>1171</v>
      </c>
      <c r="C56" s="206" t="s">
        <v>1118</v>
      </c>
      <c r="D56" s="363" t="s">
        <v>1119</v>
      </c>
      <c r="E56" s="364"/>
      <c r="F56" s="205" t="s">
        <v>1200</v>
      </c>
      <c r="G56" s="206">
        <v>4</v>
      </c>
      <c r="H56" s="104" t="s">
        <v>1567</v>
      </c>
      <c r="I56" s="205" t="s">
        <v>1196</v>
      </c>
      <c r="J56" s="206" t="s">
        <v>658</v>
      </c>
      <c r="K56" s="206" t="s">
        <v>1584</v>
      </c>
      <c r="M56"/>
    </row>
    <row r="57" spans="1:13" s="147" customFormat="1" ht="12.75" customHeight="1" thickBot="1" x14ac:dyDescent="0.4">
      <c r="A57" s="210">
        <v>449</v>
      </c>
      <c r="B57" s="206" t="s">
        <v>1172</v>
      </c>
      <c r="C57" s="206" t="s">
        <v>1120</v>
      </c>
      <c r="D57" s="363" t="s">
        <v>1121</v>
      </c>
      <c r="E57" s="364"/>
      <c r="F57" s="205" t="s">
        <v>1201</v>
      </c>
      <c r="G57" s="206">
        <v>4</v>
      </c>
      <c r="H57" s="104" t="s">
        <v>1567</v>
      </c>
      <c r="I57" s="205" t="s">
        <v>1196</v>
      </c>
      <c r="J57" s="206" t="s">
        <v>658</v>
      </c>
      <c r="K57" s="206" t="s">
        <v>1584</v>
      </c>
      <c r="M57"/>
    </row>
    <row r="58" spans="1:13" s="147" customFormat="1" ht="12.75" customHeight="1" thickBot="1" x14ac:dyDescent="0.4">
      <c r="A58" s="210">
        <v>452</v>
      </c>
      <c r="B58" s="206" t="s">
        <v>1173</v>
      </c>
      <c r="C58" s="206" t="s">
        <v>1122</v>
      </c>
      <c r="D58" s="363" t="s">
        <v>1123</v>
      </c>
      <c r="E58" s="364"/>
      <c r="F58" s="205" t="s">
        <v>1202</v>
      </c>
      <c r="G58" s="206">
        <v>4</v>
      </c>
      <c r="H58" s="104" t="s">
        <v>1567</v>
      </c>
      <c r="I58" s="205" t="s">
        <v>1196</v>
      </c>
      <c r="J58" s="206" t="s">
        <v>658</v>
      </c>
      <c r="K58" s="206" t="s">
        <v>1584</v>
      </c>
      <c r="M58"/>
    </row>
    <row r="59" spans="1:13" s="147" customFormat="1" ht="24.75" customHeight="1" thickBot="1" x14ac:dyDescent="0.4">
      <c r="A59" s="210">
        <v>453</v>
      </c>
      <c r="B59" s="206" t="s">
        <v>1174</v>
      </c>
      <c r="C59" s="206" t="s">
        <v>1124</v>
      </c>
      <c r="D59" s="363" t="s">
        <v>1125</v>
      </c>
      <c r="E59" s="364"/>
      <c r="F59" s="205" t="s">
        <v>1203</v>
      </c>
      <c r="G59" s="206">
        <v>2</v>
      </c>
      <c r="H59" s="206" t="s">
        <v>1565</v>
      </c>
      <c r="I59" s="237">
        <v>1E-3</v>
      </c>
      <c r="J59" s="206" t="s">
        <v>658</v>
      </c>
      <c r="K59" s="206" t="s">
        <v>1584</v>
      </c>
      <c r="M59"/>
    </row>
    <row r="60" spans="1:13" s="147" customFormat="1" ht="24.75" customHeight="1" thickBot="1" x14ac:dyDescent="0.4">
      <c r="A60" s="210">
        <v>454</v>
      </c>
      <c r="B60" s="206" t="s">
        <v>1175</v>
      </c>
      <c r="C60" s="206" t="s">
        <v>1126</v>
      </c>
      <c r="D60" s="363" t="s">
        <v>1127</v>
      </c>
      <c r="E60" s="364"/>
      <c r="F60" s="205" t="s">
        <v>1204</v>
      </c>
      <c r="G60" s="206">
        <v>4</v>
      </c>
      <c r="H60" s="104" t="s">
        <v>1567</v>
      </c>
      <c r="I60" s="205" t="s">
        <v>637</v>
      </c>
      <c r="J60" s="206" t="s">
        <v>658</v>
      </c>
      <c r="K60" s="206" t="s">
        <v>1584</v>
      </c>
      <c r="M60"/>
    </row>
    <row r="61" spans="1:13" s="147" customFormat="1" ht="24.5" thickBot="1" x14ac:dyDescent="0.4">
      <c r="A61" s="210">
        <v>456</v>
      </c>
      <c r="B61" s="206" t="s">
        <v>1176</v>
      </c>
      <c r="C61" s="206" t="s">
        <v>1128</v>
      </c>
      <c r="D61" s="363" t="s">
        <v>1129</v>
      </c>
      <c r="E61" s="364"/>
      <c r="F61" s="205" t="s">
        <v>1205</v>
      </c>
      <c r="G61" s="206">
        <v>2</v>
      </c>
      <c r="H61" s="206" t="s">
        <v>1565</v>
      </c>
      <c r="I61" s="205" t="s">
        <v>1206</v>
      </c>
      <c r="J61" s="206" t="s">
        <v>658</v>
      </c>
      <c r="K61" s="206" t="s">
        <v>1584</v>
      </c>
      <c r="M61"/>
    </row>
    <row r="62" spans="1:13" s="147" customFormat="1" ht="12.75" customHeight="1" thickBot="1" x14ac:dyDescent="0.4">
      <c r="A62" s="210">
        <v>457</v>
      </c>
      <c r="B62" s="206"/>
      <c r="C62" s="206" t="s">
        <v>1130</v>
      </c>
      <c r="D62" s="363" t="s">
        <v>1131</v>
      </c>
      <c r="E62" s="364"/>
      <c r="F62" s="205" t="s">
        <v>1207</v>
      </c>
      <c r="G62" s="206">
        <v>2</v>
      </c>
      <c r="H62" s="206" t="s">
        <v>1565</v>
      </c>
      <c r="I62" s="205" t="s">
        <v>1208</v>
      </c>
      <c r="J62" s="206" t="s">
        <v>658</v>
      </c>
      <c r="K62" s="206" t="s">
        <v>1584</v>
      </c>
      <c r="M62"/>
    </row>
    <row r="63" spans="1:13" s="147" customFormat="1" ht="12.75" customHeight="1" thickBot="1" x14ac:dyDescent="0.4">
      <c r="A63" s="210">
        <v>458</v>
      </c>
      <c r="B63" s="206" t="s">
        <v>1177</v>
      </c>
      <c r="C63" s="206" t="s">
        <v>1132</v>
      </c>
      <c r="D63" s="363" t="s">
        <v>1133</v>
      </c>
      <c r="E63" s="364"/>
      <c r="F63" s="205" t="s">
        <v>1209</v>
      </c>
      <c r="G63" s="206">
        <v>2</v>
      </c>
      <c r="H63" s="206" t="s">
        <v>1565</v>
      </c>
      <c r="I63" s="205" t="s">
        <v>614</v>
      </c>
      <c r="J63" s="206" t="s">
        <v>658</v>
      </c>
      <c r="K63" s="206" t="s">
        <v>1584</v>
      </c>
      <c r="M63"/>
    </row>
    <row r="64" spans="1:13" s="147" customFormat="1" ht="12.75" customHeight="1" thickBot="1" x14ac:dyDescent="0.4">
      <c r="A64" s="210">
        <v>459</v>
      </c>
      <c r="B64" s="206" t="s">
        <v>1178</v>
      </c>
      <c r="C64" s="206" t="s">
        <v>1134</v>
      </c>
      <c r="D64" s="363" t="s">
        <v>1135</v>
      </c>
      <c r="E64" s="364"/>
      <c r="F64" s="205" t="s">
        <v>1210</v>
      </c>
      <c r="G64" s="206">
        <v>2</v>
      </c>
      <c r="H64" s="206" t="s">
        <v>1565</v>
      </c>
      <c r="I64" s="237">
        <v>1E-3</v>
      </c>
      <c r="J64" s="206" t="s">
        <v>658</v>
      </c>
      <c r="K64" s="206" t="s">
        <v>1584</v>
      </c>
      <c r="M64"/>
    </row>
    <row r="65" spans="1:13" s="147" customFormat="1" ht="12.75" customHeight="1" thickBot="1" x14ac:dyDescent="0.4">
      <c r="A65" s="210">
        <v>460</v>
      </c>
      <c r="B65" s="206" t="s">
        <v>1179</v>
      </c>
      <c r="C65" s="206" t="s">
        <v>1136</v>
      </c>
      <c r="D65" s="363" t="s">
        <v>1137</v>
      </c>
      <c r="E65" s="364"/>
      <c r="F65" s="205" t="s">
        <v>1211</v>
      </c>
      <c r="G65" s="206">
        <v>4</v>
      </c>
      <c r="H65" s="104" t="s">
        <v>1567</v>
      </c>
      <c r="I65" s="205" t="s">
        <v>1212</v>
      </c>
      <c r="J65" s="206" t="s">
        <v>658</v>
      </c>
      <c r="K65" s="206" t="s">
        <v>1584</v>
      </c>
      <c r="M65"/>
    </row>
    <row r="66" spans="1:13" s="147" customFormat="1" ht="12.75" customHeight="1" thickBot="1" x14ac:dyDescent="0.4">
      <c r="A66" s="210">
        <v>462</v>
      </c>
      <c r="B66" s="206" t="s">
        <v>1180</v>
      </c>
      <c r="C66" s="206" t="s">
        <v>1138</v>
      </c>
      <c r="D66" s="365" t="s">
        <v>1139</v>
      </c>
      <c r="E66" s="365"/>
      <c r="F66" s="205" t="s">
        <v>1213</v>
      </c>
      <c r="G66" s="206">
        <v>2</v>
      </c>
      <c r="H66" s="206" t="s">
        <v>1565</v>
      </c>
      <c r="I66" s="205">
        <v>1E-3</v>
      </c>
      <c r="J66" s="206" t="s">
        <v>658</v>
      </c>
      <c r="K66" s="175" t="s">
        <v>1629</v>
      </c>
      <c r="M66"/>
    </row>
    <row r="67" spans="1:13" s="147" customFormat="1" ht="58.5" customHeight="1" thickBot="1" x14ac:dyDescent="0.4">
      <c r="A67" s="210">
        <v>463</v>
      </c>
      <c r="B67" s="206" t="s">
        <v>1181</v>
      </c>
      <c r="C67" s="206" t="s">
        <v>1140</v>
      </c>
      <c r="D67" s="365" t="s">
        <v>1141</v>
      </c>
      <c r="E67" s="365"/>
      <c r="F67" s="205" t="s">
        <v>1214</v>
      </c>
      <c r="G67" s="206">
        <v>2</v>
      </c>
      <c r="H67" s="206" t="s">
        <v>1565</v>
      </c>
      <c r="I67" s="205">
        <v>1E-3</v>
      </c>
      <c r="J67" s="206" t="s">
        <v>658</v>
      </c>
      <c r="K67" s="175" t="s">
        <v>1629</v>
      </c>
      <c r="M67"/>
    </row>
    <row r="68" spans="1:13" s="147" customFormat="1" ht="61.5" customHeight="1" thickBot="1" x14ac:dyDescent="0.4">
      <c r="A68" s="210">
        <v>464</v>
      </c>
      <c r="B68" s="206" t="s">
        <v>1182</v>
      </c>
      <c r="C68" s="206" t="s">
        <v>1142</v>
      </c>
      <c r="D68" s="365" t="s">
        <v>1143</v>
      </c>
      <c r="E68" s="365"/>
      <c r="F68" s="205" t="s">
        <v>1216</v>
      </c>
      <c r="G68" s="206">
        <v>1</v>
      </c>
      <c r="H68" s="206" t="s">
        <v>60</v>
      </c>
      <c r="I68" s="205" t="s">
        <v>1215</v>
      </c>
      <c r="J68" s="206" t="s">
        <v>659</v>
      </c>
      <c r="K68" s="175" t="s">
        <v>1629</v>
      </c>
      <c r="M68"/>
    </row>
    <row r="69" spans="1:13" s="147" customFormat="1" ht="12.75" customHeight="1" thickBot="1" x14ac:dyDescent="0.4">
      <c r="A69" s="210">
        <v>465</v>
      </c>
      <c r="B69" s="206" t="s">
        <v>1183</v>
      </c>
      <c r="C69" s="206" t="s">
        <v>1144</v>
      </c>
      <c r="D69" s="365" t="s">
        <v>1145</v>
      </c>
      <c r="E69" s="365"/>
      <c r="F69" s="205" t="s">
        <v>1217</v>
      </c>
      <c r="G69" s="206">
        <v>1</v>
      </c>
      <c r="H69" s="206" t="s">
        <v>1566</v>
      </c>
      <c r="I69" s="205">
        <v>1</v>
      </c>
      <c r="J69" s="206" t="s">
        <v>659</v>
      </c>
      <c r="K69" s="175" t="s">
        <v>1629</v>
      </c>
      <c r="M69"/>
    </row>
    <row r="70" spans="1:13" s="147" customFormat="1" ht="12.75" customHeight="1" thickBot="1" x14ac:dyDescent="0.4">
      <c r="A70" s="210">
        <v>466</v>
      </c>
      <c r="B70" s="206" t="s">
        <v>1184</v>
      </c>
      <c r="C70" s="206" t="s">
        <v>1146</v>
      </c>
      <c r="D70" s="365" t="s">
        <v>1147</v>
      </c>
      <c r="E70" s="365"/>
      <c r="F70" s="205" t="s">
        <v>1218</v>
      </c>
      <c r="G70" s="206">
        <v>1</v>
      </c>
      <c r="H70" s="206" t="s">
        <v>1566</v>
      </c>
      <c r="I70" s="205">
        <v>1</v>
      </c>
      <c r="J70" s="206" t="s">
        <v>659</v>
      </c>
      <c r="K70" s="175" t="s">
        <v>1629</v>
      </c>
      <c r="M70"/>
    </row>
    <row r="71" spans="1:13" s="147" customFormat="1" ht="12.75" customHeight="1" thickBot="1" x14ac:dyDescent="0.4">
      <c r="A71" s="210">
        <v>467</v>
      </c>
      <c r="B71" s="206" t="s">
        <v>1185</v>
      </c>
      <c r="C71" s="206" t="s">
        <v>1148</v>
      </c>
      <c r="D71" s="365" t="s">
        <v>1149</v>
      </c>
      <c r="E71" s="365"/>
      <c r="F71" s="205" t="s">
        <v>1219</v>
      </c>
      <c r="G71" s="206">
        <v>1</v>
      </c>
      <c r="H71" s="206" t="s">
        <v>1566</v>
      </c>
      <c r="I71" s="205">
        <v>1</v>
      </c>
      <c r="J71" s="206" t="s">
        <v>659</v>
      </c>
      <c r="K71" s="175" t="s">
        <v>1629</v>
      </c>
      <c r="M71"/>
    </row>
    <row r="72" spans="1:13" s="147" customFormat="1" ht="12.75" customHeight="1" thickBot="1" x14ac:dyDescent="0.4">
      <c r="A72" s="210">
        <v>468</v>
      </c>
      <c r="B72" s="206" t="s">
        <v>1186</v>
      </c>
      <c r="C72" s="206" t="s">
        <v>1150</v>
      </c>
      <c r="D72" s="365" t="s">
        <v>1151</v>
      </c>
      <c r="E72" s="365"/>
      <c r="F72" s="205" t="s">
        <v>1220</v>
      </c>
      <c r="G72" s="206">
        <v>1</v>
      </c>
      <c r="H72" s="206" t="s">
        <v>1566</v>
      </c>
      <c r="I72" s="205">
        <v>1</v>
      </c>
      <c r="J72" s="206" t="s">
        <v>659</v>
      </c>
      <c r="K72" s="175" t="s">
        <v>1629</v>
      </c>
      <c r="M72"/>
    </row>
    <row r="73" spans="1:13" s="147" customFormat="1" ht="12.75" customHeight="1" thickBot="1" x14ac:dyDescent="0.4">
      <c r="A73" s="210">
        <v>469</v>
      </c>
      <c r="B73" s="206" t="s">
        <v>1187</v>
      </c>
      <c r="C73" s="206" t="s">
        <v>1152</v>
      </c>
      <c r="D73" s="365" t="s">
        <v>1153</v>
      </c>
      <c r="E73" s="365"/>
      <c r="F73" s="205" t="s">
        <v>1221</v>
      </c>
      <c r="G73" s="206">
        <v>1</v>
      </c>
      <c r="H73" s="206" t="s">
        <v>1566</v>
      </c>
      <c r="I73" s="205">
        <v>1</v>
      </c>
      <c r="J73" s="206" t="s">
        <v>659</v>
      </c>
      <c r="K73" s="175" t="s">
        <v>1629</v>
      </c>
      <c r="M73"/>
    </row>
    <row r="74" spans="1:13" s="147" customFormat="1" ht="12.75" customHeight="1" thickBot="1" x14ac:dyDescent="0.4">
      <c r="A74" s="210">
        <v>470</v>
      </c>
      <c r="B74" s="206" t="s">
        <v>1188</v>
      </c>
      <c r="C74" s="206" t="s">
        <v>1154</v>
      </c>
      <c r="D74" s="365" t="s">
        <v>1155</v>
      </c>
      <c r="E74" s="365"/>
      <c r="F74" s="205" t="s">
        <v>1222</v>
      </c>
      <c r="G74" s="206">
        <v>1</v>
      </c>
      <c r="H74" s="206" t="s">
        <v>1566</v>
      </c>
      <c r="I74" s="205">
        <v>1</v>
      </c>
      <c r="J74" s="206" t="s">
        <v>659</v>
      </c>
      <c r="K74" s="175" t="s">
        <v>1629</v>
      </c>
      <c r="M74"/>
    </row>
    <row r="75" spans="1:13" s="147" customFormat="1" ht="30" customHeight="1" thickBot="1" x14ac:dyDescent="0.4">
      <c r="A75" s="210">
        <v>471</v>
      </c>
      <c r="B75" s="206" t="s">
        <v>1189</v>
      </c>
      <c r="C75" s="206" t="s">
        <v>1156</v>
      </c>
      <c r="D75" s="365" t="s">
        <v>1157</v>
      </c>
      <c r="E75" s="365"/>
      <c r="F75" s="205" t="s">
        <v>1223</v>
      </c>
      <c r="G75" s="206">
        <v>1</v>
      </c>
      <c r="H75" s="206" t="s">
        <v>1566</v>
      </c>
      <c r="I75" s="271">
        <v>0.01</v>
      </c>
      <c r="J75" s="206" t="s">
        <v>659</v>
      </c>
      <c r="K75" s="175" t="s">
        <v>1629</v>
      </c>
      <c r="M75"/>
    </row>
    <row r="76" spans="1:13" s="147" customFormat="1" ht="39.75" customHeight="1" thickBot="1" x14ac:dyDescent="0.4">
      <c r="A76" s="210">
        <v>472</v>
      </c>
      <c r="B76" s="206" t="s">
        <v>1190</v>
      </c>
      <c r="C76" s="206" t="s">
        <v>1158</v>
      </c>
      <c r="D76" s="365" t="s">
        <v>1159</v>
      </c>
      <c r="E76" s="365"/>
      <c r="F76" s="205" t="s">
        <v>1224</v>
      </c>
      <c r="G76" s="206">
        <v>2</v>
      </c>
      <c r="H76" s="206" t="s">
        <v>1565</v>
      </c>
      <c r="I76" s="205">
        <v>0.01</v>
      </c>
      <c r="J76" s="206" t="s">
        <v>659</v>
      </c>
      <c r="K76" s="175" t="s">
        <v>1629</v>
      </c>
      <c r="M76"/>
    </row>
    <row r="77" spans="1:13" s="147" customFormat="1" ht="41.25" customHeight="1" thickBot="1" x14ac:dyDescent="0.4">
      <c r="A77" s="210">
        <v>473</v>
      </c>
      <c r="B77" s="206" t="s">
        <v>1191</v>
      </c>
      <c r="C77" s="206" t="s">
        <v>1160</v>
      </c>
      <c r="D77" s="365" t="s">
        <v>1161</v>
      </c>
      <c r="E77" s="365"/>
      <c r="F77" s="205" t="s">
        <v>1225</v>
      </c>
      <c r="G77" s="206">
        <v>1</v>
      </c>
      <c r="H77" s="206" t="s">
        <v>60</v>
      </c>
      <c r="I77" s="205" t="s">
        <v>1681</v>
      </c>
      <c r="J77" s="206" t="s">
        <v>659</v>
      </c>
      <c r="K77" s="206" t="s">
        <v>1584</v>
      </c>
      <c r="M77"/>
    </row>
    <row r="78" spans="1:13" s="147" customFormat="1" ht="178.5" customHeight="1" thickBot="1" x14ac:dyDescent="0.4">
      <c r="A78" s="210">
        <v>474</v>
      </c>
      <c r="B78" s="206" t="s">
        <v>1192</v>
      </c>
      <c r="C78" s="206" t="s">
        <v>1162</v>
      </c>
      <c r="D78" s="365" t="s">
        <v>1163</v>
      </c>
      <c r="E78" s="365"/>
      <c r="F78" s="205" t="s">
        <v>1226</v>
      </c>
      <c r="G78" s="206">
        <v>1</v>
      </c>
      <c r="H78" s="206" t="s">
        <v>60</v>
      </c>
      <c r="I78" s="205" t="s">
        <v>1681</v>
      </c>
      <c r="J78" s="206" t="s">
        <v>659</v>
      </c>
      <c r="K78" s="206" t="s">
        <v>1584</v>
      </c>
      <c r="M78"/>
    </row>
    <row r="79" spans="1:13" s="147" customFormat="1" ht="171.75" customHeight="1" thickBot="1" x14ac:dyDescent="0.4">
      <c r="A79" s="210">
        <v>475</v>
      </c>
      <c r="B79" s="206" t="s">
        <v>1193</v>
      </c>
      <c r="C79" s="206" t="s">
        <v>1164</v>
      </c>
      <c r="D79" s="365" t="s">
        <v>1165</v>
      </c>
      <c r="E79" s="365"/>
      <c r="F79" s="205" t="s">
        <v>1228</v>
      </c>
      <c r="G79" s="206">
        <v>1</v>
      </c>
      <c r="H79" s="206" t="s">
        <v>60</v>
      </c>
      <c r="I79" s="205" t="s">
        <v>1682</v>
      </c>
      <c r="J79" s="206" t="s">
        <v>659</v>
      </c>
      <c r="K79" s="206" t="s">
        <v>1584</v>
      </c>
      <c r="M79"/>
    </row>
    <row r="80" spans="1:13" s="147" customFormat="1" ht="20.25" customHeight="1" thickBot="1" x14ac:dyDescent="0.4">
      <c r="A80" s="210">
        <v>476</v>
      </c>
      <c r="B80" s="206" t="s">
        <v>1194</v>
      </c>
      <c r="C80" s="206" t="s">
        <v>1166</v>
      </c>
      <c r="D80" s="365" t="s">
        <v>1167</v>
      </c>
      <c r="E80" s="365"/>
      <c r="F80" s="205" t="s">
        <v>1227</v>
      </c>
      <c r="G80" s="206">
        <v>1</v>
      </c>
      <c r="H80" s="206" t="s">
        <v>60</v>
      </c>
      <c r="I80" s="205" t="s">
        <v>1682</v>
      </c>
      <c r="J80" s="206" t="s">
        <v>659</v>
      </c>
      <c r="K80" s="206" t="s">
        <v>1584</v>
      </c>
      <c r="M80"/>
    </row>
    <row r="81" spans="1:13" s="147" customFormat="1" ht="17.25" customHeight="1" thickBot="1" x14ac:dyDescent="0.4">
      <c r="A81" s="210">
        <v>477</v>
      </c>
      <c r="B81" s="207" t="s">
        <v>1512</v>
      </c>
      <c r="C81" s="207" t="s">
        <v>1502</v>
      </c>
      <c r="D81" s="208" t="s">
        <v>1507</v>
      </c>
      <c r="E81" s="209"/>
      <c r="F81" s="205" t="s">
        <v>1522</v>
      </c>
      <c r="G81" s="206">
        <v>1</v>
      </c>
      <c r="H81" s="206" t="s">
        <v>1566</v>
      </c>
      <c r="I81" s="208" t="s">
        <v>1518</v>
      </c>
      <c r="J81" s="206" t="s">
        <v>659</v>
      </c>
      <c r="K81" s="206" t="s">
        <v>1584</v>
      </c>
      <c r="M81"/>
    </row>
    <row r="82" spans="1:13" s="147" customFormat="1" ht="25.5" customHeight="1" thickBot="1" x14ac:dyDescent="0.4">
      <c r="A82" s="210">
        <v>478</v>
      </c>
      <c r="B82" s="207" t="s">
        <v>1513</v>
      </c>
      <c r="C82" s="207" t="s">
        <v>1503</v>
      </c>
      <c r="D82" s="208" t="s">
        <v>1508</v>
      </c>
      <c r="E82" s="209"/>
      <c r="F82" s="205" t="s">
        <v>1519</v>
      </c>
      <c r="G82" s="206">
        <v>1</v>
      </c>
      <c r="H82" s="206" t="s">
        <v>1566</v>
      </c>
      <c r="I82" s="208" t="s">
        <v>1518</v>
      </c>
      <c r="J82" s="206" t="s">
        <v>659</v>
      </c>
      <c r="K82" s="206" t="s">
        <v>1584</v>
      </c>
      <c r="M82"/>
    </row>
    <row r="83" spans="1:13" s="147" customFormat="1" ht="78.75" customHeight="1" thickBot="1" x14ac:dyDescent="0.4">
      <c r="A83" s="210">
        <v>479</v>
      </c>
      <c r="B83" s="207" t="s">
        <v>1514</v>
      </c>
      <c r="C83" s="207" t="s">
        <v>1504</v>
      </c>
      <c r="D83" s="208" t="s">
        <v>1509</v>
      </c>
      <c r="E83" s="209"/>
      <c r="F83" s="205" t="s">
        <v>1520</v>
      </c>
      <c r="G83" s="206">
        <v>1</v>
      </c>
      <c r="H83" s="206" t="s">
        <v>60</v>
      </c>
      <c r="I83" s="208" t="s">
        <v>1521</v>
      </c>
      <c r="J83" s="206" t="s">
        <v>659</v>
      </c>
      <c r="K83" s="206" t="s">
        <v>1584</v>
      </c>
      <c r="M83"/>
    </row>
    <row r="84" spans="1:13" s="147" customFormat="1" ht="23.25" customHeight="1" thickBot="1" x14ac:dyDescent="0.4">
      <c r="A84" s="210">
        <v>480</v>
      </c>
      <c r="B84" s="207" t="s">
        <v>1515</v>
      </c>
      <c r="C84" s="207" t="s">
        <v>1506</v>
      </c>
      <c r="D84" s="208" t="s">
        <v>1510</v>
      </c>
      <c r="E84" s="209"/>
      <c r="F84" s="205" t="s">
        <v>1517</v>
      </c>
      <c r="G84" s="206">
        <v>1</v>
      </c>
      <c r="H84" s="206" t="s">
        <v>60</v>
      </c>
      <c r="I84" s="208" t="s">
        <v>1568</v>
      </c>
      <c r="J84" s="206" t="s">
        <v>658</v>
      </c>
      <c r="K84" s="206" t="s">
        <v>1584</v>
      </c>
      <c r="M84"/>
    </row>
    <row r="85" spans="1:13" s="147" customFormat="1" ht="69" customHeight="1" thickBot="1" x14ac:dyDescent="0.4">
      <c r="A85" s="210">
        <v>481</v>
      </c>
      <c r="B85" s="207" t="s">
        <v>1516</v>
      </c>
      <c r="C85" s="207" t="s">
        <v>1505</v>
      </c>
      <c r="D85" s="208" t="s">
        <v>1511</v>
      </c>
      <c r="E85" s="209"/>
      <c r="F85" s="205" t="s">
        <v>1523</v>
      </c>
      <c r="G85" s="206">
        <v>1</v>
      </c>
      <c r="H85" s="206" t="s">
        <v>60</v>
      </c>
      <c r="I85" s="208" t="s">
        <v>988</v>
      </c>
      <c r="J85" s="206" t="s">
        <v>658</v>
      </c>
      <c r="K85" s="206" t="s">
        <v>1584</v>
      </c>
      <c r="M85"/>
    </row>
    <row r="86" spans="1:13" s="147" customFormat="1" ht="69" customHeight="1" thickBot="1" x14ac:dyDescent="0.4">
      <c r="A86" s="210">
        <v>482</v>
      </c>
      <c r="B86" s="207" t="s">
        <v>1619</v>
      </c>
      <c r="C86" s="207" t="s">
        <v>1620</v>
      </c>
      <c r="D86" s="208" t="s">
        <v>1618</v>
      </c>
      <c r="E86" s="209"/>
      <c r="F86" s="205" t="s">
        <v>1621</v>
      </c>
      <c r="G86" s="206">
        <v>1</v>
      </c>
      <c r="H86" s="206" t="s">
        <v>60</v>
      </c>
      <c r="I86" s="208" t="s">
        <v>1737</v>
      </c>
      <c r="J86" s="207" t="s">
        <v>659</v>
      </c>
      <c r="K86" s="206">
        <v>1.03</v>
      </c>
      <c r="M86"/>
    </row>
    <row r="87" spans="1:13" s="147" customFormat="1" ht="69" customHeight="1" thickBot="1" x14ac:dyDescent="0.4">
      <c r="A87" s="210">
        <v>483</v>
      </c>
      <c r="B87" s="207"/>
      <c r="C87" s="207" t="s">
        <v>1623</v>
      </c>
      <c r="D87" s="363" t="s">
        <v>1622</v>
      </c>
      <c r="E87" s="364"/>
      <c r="F87" s="205" t="s">
        <v>1626</v>
      </c>
      <c r="G87" s="259">
        <v>1</v>
      </c>
      <c r="H87" s="206" t="s">
        <v>1566</v>
      </c>
      <c r="I87" s="260">
        <v>0.01</v>
      </c>
      <c r="J87" s="207" t="s">
        <v>658</v>
      </c>
      <c r="K87" s="206">
        <v>1.03</v>
      </c>
      <c r="M87"/>
    </row>
    <row r="88" spans="1:13" s="147" customFormat="1" ht="69" customHeight="1" thickBot="1" x14ac:dyDescent="0.4">
      <c r="A88" s="210">
        <v>484</v>
      </c>
      <c r="B88" s="207" t="s">
        <v>1183</v>
      </c>
      <c r="C88" s="207" t="s">
        <v>1630</v>
      </c>
      <c r="D88" s="363" t="s">
        <v>1633</v>
      </c>
      <c r="E88" s="364"/>
      <c r="F88" s="205" t="s">
        <v>1636</v>
      </c>
      <c r="G88" s="259">
        <v>2</v>
      </c>
      <c r="H88" s="206" t="s">
        <v>1565</v>
      </c>
      <c r="I88" s="205" t="s">
        <v>1672</v>
      </c>
      <c r="J88" s="207" t="s">
        <v>659</v>
      </c>
      <c r="K88" s="206">
        <v>1.03</v>
      </c>
      <c r="M88"/>
    </row>
    <row r="89" spans="1:13" s="147" customFormat="1" ht="69" customHeight="1" thickBot="1" x14ac:dyDescent="0.4">
      <c r="A89" s="210">
        <v>485</v>
      </c>
      <c r="B89" s="207" t="s">
        <v>1184</v>
      </c>
      <c r="C89" s="207" t="s">
        <v>1631</v>
      </c>
      <c r="D89" s="363" t="s">
        <v>1634</v>
      </c>
      <c r="E89" s="364"/>
      <c r="F89" s="205" t="s">
        <v>1637</v>
      </c>
      <c r="G89" s="259">
        <v>2</v>
      </c>
      <c r="H89" s="206" t="s">
        <v>1565</v>
      </c>
      <c r="I89" s="205" t="s">
        <v>1672</v>
      </c>
      <c r="J89" s="207" t="s">
        <v>659</v>
      </c>
      <c r="K89" s="206">
        <v>1.03</v>
      </c>
      <c r="M89"/>
    </row>
    <row r="90" spans="1:13" s="147" customFormat="1" ht="69" customHeight="1" thickBot="1" x14ac:dyDescent="0.4">
      <c r="A90" s="210">
        <v>486</v>
      </c>
      <c r="B90" s="207" t="s">
        <v>1185</v>
      </c>
      <c r="C90" s="207" t="s">
        <v>1632</v>
      </c>
      <c r="D90" s="363" t="s">
        <v>1635</v>
      </c>
      <c r="E90" s="364"/>
      <c r="F90" s="205" t="s">
        <v>1638</v>
      </c>
      <c r="G90" s="259">
        <v>2</v>
      </c>
      <c r="H90" s="206" t="s">
        <v>1565</v>
      </c>
      <c r="I90" s="205" t="s">
        <v>1672</v>
      </c>
      <c r="J90" s="207" t="s">
        <v>659</v>
      </c>
      <c r="K90" s="206">
        <v>1.03</v>
      </c>
      <c r="M90"/>
    </row>
    <row r="91" spans="1:13" s="147" customFormat="1" ht="69" customHeight="1" thickBot="1" x14ac:dyDescent="0.4">
      <c r="A91" s="210">
        <v>487</v>
      </c>
      <c r="B91" s="207" t="s">
        <v>1644</v>
      </c>
      <c r="C91" s="207">
        <v>2300</v>
      </c>
      <c r="D91" s="363" t="s">
        <v>1656</v>
      </c>
      <c r="E91" s="364"/>
      <c r="F91" s="205" t="s">
        <v>1663</v>
      </c>
      <c r="G91" s="259">
        <v>2</v>
      </c>
      <c r="H91" s="206" t="s">
        <v>1563</v>
      </c>
      <c r="I91" s="205" t="s">
        <v>1670</v>
      </c>
      <c r="J91" s="207" t="s">
        <v>659</v>
      </c>
      <c r="K91" s="206">
        <v>1.03</v>
      </c>
      <c r="M91"/>
    </row>
    <row r="92" spans="1:13" s="147" customFormat="1" ht="69" customHeight="1" thickBot="1" x14ac:dyDescent="0.4">
      <c r="A92" s="210">
        <v>488</v>
      </c>
      <c r="B92" s="207" t="s">
        <v>1645</v>
      </c>
      <c r="C92" s="207" t="s">
        <v>1651</v>
      </c>
      <c r="D92" s="363" t="s">
        <v>1657</v>
      </c>
      <c r="E92" s="364"/>
      <c r="F92" s="205" t="s">
        <v>1664</v>
      </c>
      <c r="G92" s="259">
        <v>2</v>
      </c>
      <c r="H92" s="206" t="s">
        <v>1565</v>
      </c>
      <c r="I92" s="205" t="s">
        <v>1674</v>
      </c>
      <c r="J92" s="207" t="s">
        <v>659</v>
      </c>
      <c r="K92" s="206">
        <v>1.03</v>
      </c>
      <c r="M92"/>
    </row>
    <row r="93" spans="1:13" s="147" customFormat="1" ht="75" customHeight="1" thickBot="1" x14ac:dyDescent="0.4">
      <c r="A93" s="210">
        <v>489</v>
      </c>
      <c r="B93" s="207" t="s">
        <v>1646</v>
      </c>
      <c r="C93" s="207">
        <v>2333</v>
      </c>
      <c r="D93" s="363" t="s">
        <v>1658</v>
      </c>
      <c r="E93" s="364"/>
      <c r="F93" s="205" t="s">
        <v>1665</v>
      </c>
      <c r="G93" s="259">
        <v>2</v>
      </c>
      <c r="H93" s="206" t="s">
        <v>1563</v>
      </c>
      <c r="I93" s="205" t="s">
        <v>1670</v>
      </c>
      <c r="J93" s="207" t="s">
        <v>659</v>
      </c>
      <c r="K93" s="206">
        <v>1.03</v>
      </c>
      <c r="M93"/>
    </row>
    <row r="94" spans="1:13" s="147" customFormat="1" ht="69" customHeight="1" thickBot="1" x14ac:dyDescent="0.4">
      <c r="A94" s="210">
        <v>490</v>
      </c>
      <c r="B94" s="207" t="s">
        <v>1647</v>
      </c>
      <c r="C94" s="207" t="s">
        <v>1652</v>
      </c>
      <c r="D94" s="363" t="s">
        <v>1659</v>
      </c>
      <c r="E94" s="364"/>
      <c r="F94" s="205" t="s">
        <v>1666</v>
      </c>
      <c r="G94" s="259">
        <v>1</v>
      </c>
      <c r="H94" s="206" t="s">
        <v>60</v>
      </c>
      <c r="I94" s="205" t="s">
        <v>1671</v>
      </c>
      <c r="J94" s="207" t="s">
        <v>659</v>
      </c>
      <c r="K94" s="206">
        <v>1.03</v>
      </c>
      <c r="M94"/>
    </row>
    <row r="95" spans="1:13" s="147" customFormat="1" ht="69" customHeight="1" thickBot="1" x14ac:dyDescent="0.4">
      <c r="A95" s="210">
        <v>491</v>
      </c>
      <c r="B95" s="207" t="s">
        <v>1648</v>
      </c>
      <c r="C95" s="207" t="s">
        <v>1653</v>
      </c>
      <c r="D95" s="363" t="s">
        <v>1660</v>
      </c>
      <c r="E95" s="364"/>
      <c r="F95" s="205" t="s">
        <v>1667</v>
      </c>
      <c r="G95" s="259">
        <v>1</v>
      </c>
      <c r="H95" s="206" t="s">
        <v>1566</v>
      </c>
      <c r="I95" s="205" t="s">
        <v>1675</v>
      </c>
      <c r="J95" s="207" t="s">
        <v>659</v>
      </c>
      <c r="K95" s="206">
        <v>1.03</v>
      </c>
      <c r="M95"/>
    </row>
    <row r="96" spans="1:13" s="147" customFormat="1" ht="69" customHeight="1" thickBot="1" x14ac:dyDescent="0.4">
      <c r="A96" s="210">
        <v>492</v>
      </c>
      <c r="B96" s="207" t="s">
        <v>1649</v>
      </c>
      <c r="C96" s="207" t="s">
        <v>1654</v>
      </c>
      <c r="D96" s="363" t="s">
        <v>1661</v>
      </c>
      <c r="E96" s="364"/>
      <c r="F96" s="205" t="s">
        <v>1668</v>
      </c>
      <c r="G96" s="259">
        <v>1</v>
      </c>
      <c r="H96" s="206" t="s">
        <v>1566</v>
      </c>
      <c r="I96" s="205" t="s">
        <v>1676</v>
      </c>
      <c r="J96" s="207" t="s">
        <v>659</v>
      </c>
      <c r="K96" s="206">
        <v>1.03</v>
      </c>
      <c r="M96"/>
    </row>
    <row r="97" spans="1:11" ht="15" thickBot="1" x14ac:dyDescent="0.4">
      <c r="A97" s="210">
        <v>494</v>
      </c>
      <c r="B97" s="207" t="s">
        <v>1650</v>
      </c>
      <c r="C97" s="207" t="s">
        <v>1655</v>
      </c>
      <c r="D97" s="363" t="s">
        <v>1662</v>
      </c>
      <c r="E97" s="364"/>
      <c r="F97" s="205" t="s">
        <v>1669</v>
      </c>
      <c r="G97" s="259">
        <v>4</v>
      </c>
      <c r="H97" s="206" t="s">
        <v>1567</v>
      </c>
      <c r="I97" s="205">
        <v>1</v>
      </c>
      <c r="J97" s="207" t="s">
        <v>658</v>
      </c>
      <c r="K97" s="206">
        <v>1.03</v>
      </c>
    </row>
    <row r="98" spans="1:11" ht="15" thickBot="1" x14ac:dyDescent="0.4">
      <c r="A98" s="58" t="s">
        <v>1643</v>
      </c>
      <c r="B98" s="67"/>
      <c r="C98" s="67"/>
      <c r="D98" s="233" t="s">
        <v>66</v>
      </c>
      <c r="E98" s="243"/>
      <c r="F98" s="243"/>
      <c r="G98" s="244"/>
      <c r="H98" s="244"/>
      <c r="I98" s="234"/>
      <c r="J98" s="234"/>
      <c r="K98" s="245"/>
    </row>
    <row r="99" spans="1:11" ht="24.5" thickBot="1" x14ac:dyDescent="0.4">
      <c r="A99" s="84">
        <v>500</v>
      </c>
      <c r="B99" s="7" t="s">
        <v>521</v>
      </c>
      <c r="C99" s="25" t="s">
        <v>425</v>
      </c>
      <c r="D99" s="338" t="s">
        <v>373</v>
      </c>
      <c r="E99" s="339"/>
      <c r="F99" s="24" t="s">
        <v>622</v>
      </c>
      <c r="G99" s="70">
        <v>1</v>
      </c>
      <c r="H99" s="70" t="s">
        <v>60</v>
      </c>
      <c r="I99" s="184" t="s">
        <v>620</v>
      </c>
      <c r="J99" s="70" t="s">
        <v>659</v>
      </c>
      <c r="K99" s="26" t="s">
        <v>381</v>
      </c>
    </row>
    <row r="100" spans="1:11" ht="24.5" thickBot="1" x14ac:dyDescent="0.4">
      <c r="A100" s="84">
        <v>501</v>
      </c>
      <c r="B100" s="7" t="s">
        <v>522</v>
      </c>
      <c r="C100" s="25" t="s">
        <v>426</v>
      </c>
      <c r="D100" s="338" t="s">
        <v>374</v>
      </c>
      <c r="E100" s="339"/>
      <c r="F100" s="24" t="s">
        <v>623</v>
      </c>
      <c r="G100" s="70">
        <v>1</v>
      </c>
      <c r="H100" s="70" t="s">
        <v>60</v>
      </c>
      <c r="I100" s="184" t="s">
        <v>620</v>
      </c>
      <c r="J100" s="70" t="s">
        <v>659</v>
      </c>
      <c r="K100" s="26" t="s">
        <v>381</v>
      </c>
    </row>
    <row r="101" spans="1:11" ht="36.5" thickBot="1" x14ac:dyDescent="0.4">
      <c r="A101" s="84">
        <v>502</v>
      </c>
      <c r="B101" s="7" t="s">
        <v>523</v>
      </c>
      <c r="C101" s="25" t="s">
        <v>427</v>
      </c>
      <c r="D101" s="338" t="s">
        <v>375</v>
      </c>
      <c r="E101" s="339"/>
      <c r="F101" s="211" t="s">
        <v>624</v>
      </c>
      <c r="G101" s="70">
        <v>1</v>
      </c>
      <c r="H101" s="70" t="s">
        <v>60</v>
      </c>
      <c r="I101" s="184" t="s">
        <v>625</v>
      </c>
      <c r="J101" s="70" t="s">
        <v>659</v>
      </c>
      <c r="K101" s="26" t="s">
        <v>381</v>
      </c>
    </row>
    <row r="102" spans="1:11" ht="24.5" thickBot="1" x14ac:dyDescent="0.4">
      <c r="A102" s="84">
        <v>503</v>
      </c>
      <c r="B102" s="7" t="s">
        <v>524</v>
      </c>
      <c r="C102" s="25" t="s">
        <v>428</v>
      </c>
      <c r="D102" s="338" t="s">
        <v>376</v>
      </c>
      <c r="E102" s="339"/>
      <c r="F102" s="154" t="s">
        <v>626</v>
      </c>
      <c r="G102" s="70">
        <v>1</v>
      </c>
      <c r="H102" s="70" t="s">
        <v>60</v>
      </c>
      <c r="I102" s="17" t="s">
        <v>627</v>
      </c>
      <c r="J102" s="70" t="s">
        <v>659</v>
      </c>
      <c r="K102" s="26" t="s">
        <v>381</v>
      </c>
    </row>
  </sheetData>
  <mergeCells count="182">
    <mergeCell ref="D72:E72"/>
    <mergeCell ref="D73:E73"/>
    <mergeCell ref="D74:E74"/>
    <mergeCell ref="D75:E75"/>
    <mergeCell ref="D99:E99"/>
    <mergeCell ref="H39:H40"/>
    <mergeCell ref="D100:E100"/>
    <mergeCell ref="D101:E101"/>
    <mergeCell ref="A1:K1"/>
    <mergeCell ref="D88:E88"/>
    <mergeCell ref="D89:E89"/>
    <mergeCell ref="D90:E90"/>
    <mergeCell ref="D87:E87"/>
    <mergeCell ref="D79:E79"/>
    <mergeCell ref="D80:E80"/>
    <mergeCell ref="D77:E77"/>
    <mergeCell ref="D78:E78"/>
    <mergeCell ref="D61:E61"/>
    <mergeCell ref="D62:E62"/>
    <mergeCell ref="D63:E63"/>
    <mergeCell ref="D64:E64"/>
    <mergeCell ref="D65:E65"/>
    <mergeCell ref="D66:E66"/>
    <mergeCell ref="D67:E67"/>
    <mergeCell ref="I45:I46"/>
    <mergeCell ref="D68:E68"/>
    <mergeCell ref="D69:E69"/>
    <mergeCell ref="D70:E70"/>
    <mergeCell ref="D71:E71"/>
    <mergeCell ref="D102:E102"/>
    <mergeCell ref="D37:E38"/>
    <mergeCell ref="H47:H48"/>
    <mergeCell ref="H49:H50"/>
    <mergeCell ref="G45:G46"/>
    <mergeCell ref="G47:G48"/>
    <mergeCell ref="G49:G50"/>
    <mergeCell ref="D52:E52"/>
    <mergeCell ref="D53:E53"/>
    <mergeCell ref="D54:E54"/>
    <mergeCell ref="D55:E55"/>
    <mergeCell ref="D56:E56"/>
    <mergeCell ref="D57:E57"/>
    <mergeCell ref="D58:E58"/>
    <mergeCell ref="D59:E59"/>
    <mergeCell ref="D60:E60"/>
    <mergeCell ref="D91:E91"/>
    <mergeCell ref="D92:E92"/>
    <mergeCell ref="D93:E93"/>
    <mergeCell ref="D94:E94"/>
    <mergeCell ref="D95:E95"/>
    <mergeCell ref="D96:E96"/>
    <mergeCell ref="D97:E97"/>
    <mergeCell ref="D76:E76"/>
    <mergeCell ref="I47:I48"/>
    <mergeCell ref="A49:A50"/>
    <mergeCell ref="F31:F32"/>
    <mergeCell ref="F33:F34"/>
    <mergeCell ref="F35:F36"/>
    <mergeCell ref="F37:F38"/>
    <mergeCell ref="F39:F40"/>
    <mergeCell ref="F41:F42"/>
    <mergeCell ref="F43:F44"/>
    <mergeCell ref="F45:F46"/>
    <mergeCell ref="F47:F48"/>
    <mergeCell ref="F49:F50"/>
    <mergeCell ref="A41:A42"/>
    <mergeCell ref="A43:A44"/>
    <mergeCell ref="A45:A46"/>
    <mergeCell ref="A47:A48"/>
    <mergeCell ref="D45:E46"/>
    <mergeCell ref="D47:E48"/>
    <mergeCell ref="A31:A32"/>
    <mergeCell ref="A33:A34"/>
    <mergeCell ref="A35:A36"/>
    <mergeCell ref="A37:A38"/>
    <mergeCell ref="H31:H32"/>
    <mergeCell ref="A39:A40"/>
    <mergeCell ref="C49:C50"/>
    <mergeCell ref="C47:C48"/>
    <mergeCell ref="B28:B30"/>
    <mergeCell ref="B31:B32"/>
    <mergeCell ref="B33:B34"/>
    <mergeCell ref="B35:B36"/>
    <mergeCell ref="C37:C38"/>
    <mergeCell ref="C39:C40"/>
    <mergeCell ref="B37:B38"/>
    <mergeCell ref="B39:B40"/>
    <mergeCell ref="C45:C46"/>
    <mergeCell ref="B2:B3"/>
    <mergeCell ref="H2:H3"/>
    <mergeCell ref="D5:E5"/>
    <mergeCell ref="D3:E3"/>
    <mergeCell ref="D4:E4"/>
    <mergeCell ref="D6:E6"/>
    <mergeCell ref="D7:E7"/>
    <mergeCell ref="D8:E8"/>
    <mergeCell ref="C35:C36"/>
    <mergeCell ref="G35:G36"/>
    <mergeCell ref="D29:E29"/>
    <mergeCell ref="D30:E30"/>
    <mergeCell ref="D31:E32"/>
    <mergeCell ref="D33:E34"/>
    <mergeCell ref="D35:E36"/>
    <mergeCell ref="D24:E24"/>
    <mergeCell ref="D25:E25"/>
    <mergeCell ref="D26:E26"/>
    <mergeCell ref="D27:E27"/>
    <mergeCell ref="D28:E28"/>
    <mergeCell ref="H33:H34"/>
    <mergeCell ref="H35:H36"/>
    <mergeCell ref="K45:K46"/>
    <mergeCell ref="K47:K48"/>
    <mergeCell ref="K49:K50"/>
    <mergeCell ref="B45:B46"/>
    <mergeCell ref="B47:B48"/>
    <mergeCell ref="B49:B50"/>
    <mergeCell ref="B41:B42"/>
    <mergeCell ref="B43:B44"/>
    <mergeCell ref="D41:E42"/>
    <mergeCell ref="D43:E44"/>
    <mergeCell ref="G41:G42"/>
    <mergeCell ref="G43:G44"/>
    <mergeCell ref="C41:C42"/>
    <mergeCell ref="C43:C44"/>
    <mergeCell ref="D49:E50"/>
    <mergeCell ref="K43:K44"/>
    <mergeCell ref="H41:H42"/>
    <mergeCell ref="J45:J46"/>
    <mergeCell ref="J47:J48"/>
    <mergeCell ref="J49:J50"/>
    <mergeCell ref="I49:I50"/>
    <mergeCell ref="H43:H44"/>
    <mergeCell ref="H45:H46"/>
    <mergeCell ref="I43:I44"/>
    <mergeCell ref="I2:I3"/>
    <mergeCell ref="C31:C32"/>
    <mergeCell ref="C33:C34"/>
    <mergeCell ref="D2:E2"/>
    <mergeCell ref="F2:F3"/>
    <mergeCell ref="C28:C30"/>
    <mergeCell ref="K2:K3"/>
    <mergeCell ref="K28:K30"/>
    <mergeCell ref="K31:K32"/>
    <mergeCell ref="K33:K34"/>
    <mergeCell ref="D22:E22"/>
    <mergeCell ref="D23:E23"/>
    <mergeCell ref="C2:C3"/>
    <mergeCell ref="D9:E9"/>
    <mergeCell ref="D12:E12"/>
    <mergeCell ref="D13:E13"/>
    <mergeCell ref="D14:E14"/>
    <mergeCell ref="D15:E15"/>
    <mergeCell ref="D16:E16"/>
    <mergeCell ref="D17:E17"/>
    <mergeCell ref="D18:E18"/>
    <mergeCell ref="G31:G32"/>
    <mergeCell ref="G33:G34"/>
    <mergeCell ref="G2:G3"/>
    <mergeCell ref="K37:K38"/>
    <mergeCell ref="D19:E19"/>
    <mergeCell ref="D20:E20"/>
    <mergeCell ref="D21:E21"/>
    <mergeCell ref="K39:K40"/>
    <mergeCell ref="K41:K42"/>
    <mergeCell ref="K35:K36"/>
    <mergeCell ref="J41:J42"/>
    <mergeCell ref="J43:J44"/>
    <mergeCell ref="J31:J32"/>
    <mergeCell ref="J33:J34"/>
    <mergeCell ref="J35:J36"/>
    <mergeCell ref="J37:J38"/>
    <mergeCell ref="J39:J40"/>
    <mergeCell ref="I31:I32"/>
    <mergeCell ref="I33:I34"/>
    <mergeCell ref="I35:I36"/>
    <mergeCell ref="I37:I38"/>
    <mergeCell ref="I39:I40"/>
    <mergeCell ref="I41:I42"/>
    <mergeCell ref="D39:E40"/>
    <mergeCell ref="G37:G38"/>
    <mergeCell ref="G39:G40"/>
    <mergeCell ref="H37:H38"/>
  </mergeCells>
  <phoneticPr fontId="4" type="noConversion"/>
  <printOptions gridLines="1"/>
  <pageMargins left="0.70866141732283472" right="0.70866141732283472" top="0.74803149606299213" bottom="0.74803149606299213" header="0.31496062992125984" footer="0.31496062992125984"/>
  <pageSetup paperSize="8" scale="88" fitToWidth="0" orientation="landscape" r:id="rId1"/>
  <headerFooter>
    <oddHeader>&amp;C&amp;A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39"/>
  <sheetViews>
    <sheetView topLeftCell="A16" zoomScaleNormal="100" workbookViewId="0">
      <selection activeCell="H31" sqref="H31"/>
    </sheetView>
  </sheetViews>
  <sheetFormatPr defaultColWidth="10.90625" defaultRowHeight="14.5" x14ac:dyDescent="0.35"/>
  <cols>
    <col min="1" max="1" width="8.54296875" style="148" customWidth="1"/>
    <col min="2" max="2" width="14.453125" style="10" customWidth="1"/>
    <col min="3" max="3" width="14.453125" style="10" bestFit="1" customWidth="1"/>
    <col min="4" max="4" width="32.81640625" style="108" bestFit="1" customWidth="1"/>
    <col min="5" max="5" width="24.453125" customWidth="1"/>
    <col min="6" max="6" width="50" style="137" bestFit="1" customWidth="1"/>
    <col min="7" max="8" width="11.1796875" style="10" bestFit="1" customWidth="1"/>
    <col min="9" max="9" width="37" customWidth="1"/>
    <col min="10" max="10" width="5.453125" style="81" customWidth="1"/>
    <col min="11" max="11" width="14.453125" style="29" bestFit="1" customWidth="1"/>
  </cols>
  <sheetData>
    <row r="1" spans="1:11" ht="15" thickBot="1" x14ac:dyDescent="0.4">
      <c r="A1" s="374" t="s">
        <v>1738</v>
      </c>
      <c r="B1" s="374"/>
      <c r="C1" s="374"/>
      <c r="D1" s="374"/>
      <c r="E1" s="374"/>
      <c r="F1" s="374"/>
      <c r="G1" s="374"/>
      <c r="H1" s="374"/>
      <c r="I1" s="374"/>
      <c r="J1" s="374"/>
      <c r="K1" s="374"/>
    </row>
    <row r="2" spans="1:11" ht="15" customHeight="1" x14ac:dyDescent="0.35">
      <c r="A2" s="1" t="s">
        <v>0</v>
      </c>
      <c r="B2" s="297" t="s">
        <v>483</v>
      </c>
      <c r="C2" s="297" t="s">
        <v>40</v>
      </c>
      <c r="D2" s="306" t="s">
        <v>1</v>
      </c>
      <c r="E2" s="307"/>
      <c r="F2" s="368" t="s">
        <v>2</v>
      </c>
      <c r="G2" s="282" t="s">
        <v>638</v>
      </c>
      <c r="H2" s="282" t="s">
        <v>639</v>
      </c>
      <c r="I2" s="282" t="s">
        <v>609</v>
      </c>
      <c r="J2" s="282" t="s">
        <v>894</v>
      </c>
      <c r="K2" s="297" t="s">
        <v>380</v>
      </c>
    </row>
    <row r="3" spans="1:11" ht="15" thickBot="1" x14ac:dyDescent="0.4">
      <c r="A3" s="2" t="s">
        <v>1004</v>
      </c>
      <c r="B3" s="283"/>
      <c r="C3" s="283"/>
      <c r="D3" s="130" t="s">
        <v>4</v>
      </c>
      <c r="E3" s="5" t="s">
        <v>5</v>
      </c>
      <c r="F3" s="369"/>
      <c r="G3" s="283"/>
      <c r="H3" s="283"/>
      <c r="I3" s="283"/>
      <c r="J3" s="283"/>
      <c r="K3" s="283"/>
    </row>
    <row r="4" spans="1:11" ht="24.5" thickBot="1" x14ac:dyDescent="0.4">
      <c r="A4" s="6">
        <v>512</v>
      </c>
      <c r="B4" s="7" t="s">
        <v>525</v>
      </c>
      <c r="C4" s="7" t="s">
        <v>430</v>
      </c>
      <c r="D4" s="366" t="s">
        <v>71</v>
      </c>
      <c r="E4" s="367"/>
      <c r="F4" s="9" t="s">
        <v>896</v>
      </c>
      <c r="G4" s="7">
        <v>1</v>
      </c>
      <c r="H4" s="7" t="s">
        <v>60</v>
      </c>
      <c r="I4" s="9" t="s">
        <v>627</v>
      </c>
      <c r="J4" s="13" t="s">
        <v>658</v>
      </c>
      <c r="K4" s="26" t="s">
        <v>382</v>
      </c>
    </row>
    <row r="5" spans="1:11" ht="60.5" thickBot="1" x14ac:dyDescent="0.4">
      <c r="A5" s="6">
        <v>513</v>
      </c>
      <c r="B5" s="7"/>
      <c r="C5" s="7" t="s">
        <v>431</v>
      </c>
      <c r="D5" s="366" t="s">
        <v>72</v>
      </c>
      <c r="E5" s="367"/>
      <c r="F5" s="9" t="s">
        <v>897</v>
      </c>
      <c r="G5" s="7">
        <v>1</v>
      </c>
      <c r="H5" s="7" t="s">
        <v>60</v>
      </c>
      <c r="I5" s="9" t="s">
        <v>1683</v>
      </c>
      <c r="J5" s="13" t="s">
        <v>658</v>
      </c>
      <c r="K5" s="26" t="s">
        <v>382</v>
      </c>
    </row>
    <row r="6" spans="1:11" ht="15" thickBot="1" x14ac:dyDescent="0.4">
      <c r="A6" s="6">
        <v>514</v>
      </c>
      <c r="B6" s="7" t="s">
        <v>490</v>
      </c>
      <c r="C6" s="7" t="s">
        <v>392</v>
      </c>
      <c r="D6" s="366" t="s">
        <v>647</v>
      </c>
      <c r="E6" s="367"/>
      <c r="F6" s="9" t="s">
        <v>21</v>
      </c>
      <c r="G6" s="7">
        <v>2</v>
      </c>
      <c r="H6" s="7" t="s">
        <v>1565</v>
      </c>
      <c r="I6" s="9" t="s">
        <v>900</v>
      </c>
      <c r="J6" s="13" t="s">
        <v>658</v>
      </c>
      <c r="K6" s="26" t="s">
        <v>382</v>
      </c>
    </row>
    <row r="7" spans="1:11" ht="15" thickBot="1" x14ac:dyDescent="0.4">
      <c r="A7" s="6">
        <v>515</v>
      </c>
      <c r="B7" s="7" t="s">
        <v>526</v>
      </c>
      <c r="C7" s="7" t="s">
        <v>432</v>
      </c>
      <c r="D7" s="366" t="s">
        <v>898</v>
      </c>
      <c r="E7" s="367"/>
      <c r="F7" s="9" t="s">
        <v>73</v>
      </c>
      <c r="G7" s="7">
        <v>2</v>
      </c>
      <c r="H7" s="7" t="s">
        <v>1565</v>
      </c>
      <c r="I7" s="9" t="s">
        <v>899</v>
      </c>
      <c r="J7" s="13" t="s">
        <v>658</v>
      </c>
      <c r="K7" s="26" t="s">
        <v>382</v>
      </c>
    </row>
    <row r="8" spans="1:11" ht="15" thickBot="1" x14ac:dyDescent="0.4">
      <c r="A8" s="6">
        <v>516</v>
      </c>
      <c r="B8" s="50" t="s">
        <v>491</v>
      </c>
      <c r="C8" s="50" t="s">
        <v>393</v>
      </c>
      <c r="D8" s="366" t="s">
        <v>648</v>
      </c>
      <c r="E8" s="367"/>
      <c r="F8" s="9" t="s">
        <v>1602</v>
      </c>
      <c r="G8" s="7">
        <v>4</v>
      </c>
      <c r="H8" s="7" t="s">
        <v>1567</v>
      </c>
      <c r="I8" s="12" t="s">
        <v>636</v>
      </c>
      <c r="J8" s="13" t="s">
        <v>658</v>
      </c>
      <c r="K8" s="30" t="s">
        <v>382</v>
      </c>
    </row>
    <row r="9" spans="1:11" ht="15" thickBot="1" x14ac:dyDescent="0.4">
      <c r="A9" s="6" t="s">
        <v>74</v>
      </c>
      <c r="B9" s="77"/>
      <c r="C9" s="68"/>
      <c r="D9" s="83" t="s">
        <v>66</v>
      </c>
      <c r="E9" s="68"/>
      <c r="F9" s="135"/>
      <c r="G9" s="74"/>
      <c r="H9" s="74"/>
      <c r="I9" s="68"/>
      <c r="J9" s="74"/>
      <c r="K9" s="69"/>
    </row>
    <row r="10" spans="1:11" ht="15" thickBot="1" x14ac:dyDescent="0.4">
      <c r="A10" s="221">
        <v>530</v>
      </c>
      <c r="B10" s="180"/>
      <c r="C10" s="180">
        <v>5047.01</v>
      </c>
      <c r="D10" s="77" t="s">
        <v>1168</v>
      </c>
      <c r="E10" s="69"/>
      <c r="F10" s="222" t="s">
        <v>1379</v>
      </c>
      <c r="G10" s="180">
        <v>2</v>
      </c>
      <c r="H10" s="180" t="s">
        <v>1565</v>
      </c>
      <c r="I10" s="222" t="s">
        <v>800</v>
      </c>
      <c r="J10" s="180" t="s">
        <v>658</v>
      </c>
      <c r="K10" s="180"/>
    </row>
    <row r="11" spans="1:11" ht="36.5" thickBot="1" x14ac:dyDescent="0.4">
      <c r="A11" s="6">
        <v>531</v>
      </c>
      <c r="B11" s="7"/>
      <c r="C11" s="14" t="s">
        <v>76</v>
      </c>
      <c r="D11" s="372" t="s">
        <v>75</v>
      </c>
      <c r="E11" s="373"/>
      <c r="F11" s="12" t="s">
        <v>901</v>
      </c>
      <c r="G11" s="150">
        <v>1</v>
      </c>
      <c r="H11" s="150" t="s">
        <v>60</v>
      </c>
      <c r="I11" s="12" t="s">
        <v>902</v>
      </c>
      <c r="J11" s="149" t="s">
        <v>658</v>
      </c>
      <c r="K11" s="32" t="s">
        <v>382</v>
      </c>
    </row>
    <row r="12" spans="1:11" ht="55.5" customHeight="1" thickBot="1" x14ac:dyDescent="0.4">
      <c r="A12" s="6">
        <v>532</v>
      </c>
      <c r="B12" s="7"/>
      <c r="C12" s="38" t="s">
        <v>433</v>
      </c>
      <c r="D12" s="322" t="s">
        <v>906</v>
      </c>
      <c r="E12" s="323"/>
      <c r="F12" s="35" t="s">
        <v>910</v>
      </c>
      <c r="G12" s="151">
        <v>2</v>
      </c>
      <c r="H12" s="151" t="s">
        <v>1565</v>
      </c>
      <c r="I12" s="272" t="s">
        <v>904</v>
      </c>
      <c r="J12" s="150" t="s">
        <v>658</v>
      </c>
      <c r="K12" s="39" t="s">
        <v>382</v>
      </c>
    </row>
    <row r="13" spans="1:11" ht="65.150000000000006" customHeight="1" thickBot="1" x14ac:dyDescent="0.4">
      <c r="A13" s="6">
        <v>533</v>
      </c>
      <c r="B13" s="7"/>
      <c r="C13" s="41" t="s">
        <v>434</v>
      </c>
      <c r="D13" s="370" t="s">
        <v>907</v>
      </c>
      <c r="E13" s="371"/>
      <c r="F13" s="40" t="s">
        <v>903</v>
      </c>
      <c r="G13" s="150">
        <v>1</v>
      </c>
      <c r="H13" s="150" t="s">
        <v>60</v>
      </c>
      <c r="I13" s="40" t="s">
        <v>1684</v>
      </c>
      <c r="J13" s="151" t="s">
        <v>658</v>
      </c>
      <c r="K13" s="42" t="s">
        <v>382</v>
      </c>
    </row>
    <row r="14" spans="1:11" ht="36.5" thickBot="1" x14ac:dyDescent="0.4">
      <c r="A14" s="6">
        <v>534</v>
      </c>
      <c r="B14" s="7"/>
      <c r="C14" s="38" t="s">
        <v>433</v>
      </c>
      <c r="D14" s="322" t="s">
        <v>908</v>
      </c>
      <c r="E14" s="323"/>
      <c r="F14" s="35" t="s">
        <v>915</v>
      </c>
      <c r="G14" s="151">
        <v>2</v>
      </c>
      <c r="H14" s="151" t="s">
        <v>1565</v>
      </c>
      <c r="I14" s="35" t="s">
        <v>1685</v>
      </c>
      <c r="J14" s="150" t="s">
        <v>658</v>
      </c>
      <c r="K14" s="39" t="s">
        <v>382</v>
      </c>
    </row>
    <row r="15" spans="1:11" ht="48.5" thickBot="1" x14ac:dyDescent="0.4">
      <c r="A15" s="6">
        <v>535</v>
      </c>
      <c r="B15" s="7"/>
      <c r="C15" s="41" t="s">
        <v>434</v>
      </c>
      <c r="D15" s="370" t="s">
        <v>909</v>
      </c>
      <c r="E15" s="371"/>
      <c r="F15" s="40" t="s">
        <v>911</v>
      </c>
      <c r="G15" s="150">
        <v>1</v>
      </c>
      <c r="H15" s="150" t="s">
        <v>60</v>
      </c>
      <c r="I15" s="40" t="s">
        <v>905</v>
      </c>
      <c r="J15" s="151" t="s">
        <v>658</v>
      </c>
      <c r="K15" s="42" t="s">
        <v>382</v>
      </c>
    </row>
    <row r="16" spans="1:11" ht="48.5" thickBot="1" x14ac:dyDescent="0.4">
      <c r="A16" s="6">
        <v>536</v>
      </c>
      <c r="B16" s="7"/>
      <c r="C16" s="38" t="s">
        <v>433</v>
      </c>
      <c r="D16" s="322" t="s">
        <v>912</v>
      </c>
      <c r="E16" s="323"/>
      <c r="F16" s="35" t="s">
        <v>916</v>
      </c>
      <c r="G16" s="151">
        <v>2</v>
      </c>
      <c r="H16" s="151" t="s">
        <v>1565</v>
      </c>
      <c r="I16" s="35" t="s">
        <v>904</v>
      </c>
      <c r="J16" s="150" t="s">
        <v>658</v>
      </c>
      <c r="K16" s="39" t="s">
        <v>382</v>
      </c>
    </row>
    <row r="17" spans="1:11" ht="48.5" thickBot="1" x14ac:dyDescent="0.4">
      <c r="A17" s="6">
        <v>537</v>
      </c>
      <c r="B17" s="7"/>
      <c r="C17" s="41" t="s">
        <v>434</v>
      </c>
      <c r="D17" s="370" t="s">
        <v>913</v>
      </c>
      <c r="E17" s="371"/>
      <c r="F17" s="40" t="s">
        <v>914</v>
      </c>
      <c r="G17" s="150">
        <v>1</v>
      </c>
      <c r="H17" s="150" t="s">
        <v>60</v>
      </c>
      <c r="I17" s="40" t="s">
        <v>905</v>
      </c>
      <c r="J17" s="151" t="s">
        <v>658</v>
      </c>
      <c r="K17" s="42" t="s">
        <v>382</v>
      </c>
    </row>
    <row r="18" spans="1:11" ht="48.5" thickBot="1" x14ac:dyDescent="0.4">
      <c r="A18" s="6">
        <v>538</v>
      </c>
      <c r="B18" s="7"/>
      <c r="C18" s="38" t="s">
        <v>433</v>
      </c>
      <c r="D18" s="322" t="s">
        <v>917</v>
      </c>
      <c r="E18" s="323"/>
      <c r="F18" s="35" t="s">
        <v>920</v>
      </c>
      <c r="G18" s="151">
        <v>2</v>
      </c>
      <c r="H18" s="151" t="s">
        <v>1565</v>
      </c>
      <c r="I18" s="35" t="s">
        <v>904</v>
      </c>
      <c r="J18" s="150" t="s">
        <v>658</v>
      </c>
      <c r="K18" s="39" t="s">
        <v>382</v>
      </c>
    </row>
    <row r="19" spans="1:11" ht="48.5" thickBot="1" x14ac:dyDescent="0.4">
      <c r="A19" s="6">
        <v>539</v>
      </c>
      <c r="B19" s="7"/>
      <c r="C19" s="41" t="s">
        <v>434</v>
      </c>
      <c r="D19" s="370" t="s">
        <v>918</v>
      </c>
      <c r="E19" s="371"/>
      <c r="F19" s="40" t="s">
        <v>919</v>
      </c>
      <c r="G19" s="150">
        <v>1</v>
      </c>
      <c r="H19" s="150" t="s">
        <v>60</v>
      </c>
      <c r="I19" s="40" t="s">
        <v>905</v>
      </c>
      <c r="J19" s="151" t="s">
        <v>658</v>
      </c>
      <c r="K19" s="42" t="s">
        <v>382</v>
      </c>
    </row>
    <row r="20" spans="1:11" ht="48.5" thickBot="1" x14ac:dyDescent="0.4">
      <c r="A20" s="6">
        <v>540</v>
      </c>
      <c r="B20" s="7"/>
      <c r="C20" s="38" t="s">
        <v>433</v>
      </c>
      <c r="D20" s="322" t="s">
        <v>921</v>
      </c>
      <c r="E20" s="323"/>
      <c r="F20" s="35" t="s">
        <v>922</v>
      </c>
      <c r="G20" s="151">
        <v>2</v>
      </c>
      <c r="H20" s="151" t="s">
        <v>1565</v>
      </c>
      <c r="I20" s="35" t="s">
        <v>904</v>
      </c>
      <c r="J20" s="150" t="s">
        <v>658</v>
      </c>
      <c r="K20" s="39" t="s">
        <v>382</v>
      </c>
    </row>
    <row r="21" spans="1:11" ht="48.5" thickBot="1" x14ac:dyDescent="0.4">
      <c r="A21" s="6">
        <v>541</v>
      </c>
      <c r="B21" s="7"/>
      <c r="C21" s="41" t="s">
        <v>434</v>
      </c>
      <c r="D21" s="370" t="s">
        <v>923</v>
      </c>
      <c r="E21" s="371"/>
      <c r="F21" s="40" t="s">
        <v>924</v>
      </c>
      <c r="G21" s="150">
        <v>1</v>
      </c>
      <c r="H21" s="150" t="s">
        <v>60</v>
      </c>
      <c r="I21" s="40" t="s">
        <v>905</v>
      </c>
      <c r="J21" s="151" t="s">
        <v>658</v>
      </c>
      <c r="K21" s="42" t="s">
        <v>382</v>
      </c>
    </row>
    <row r="22" spans="1:11" ht="48.5" thickBot="1" x14ac:dyDescent="0.4">
      <c r="A22" s="6">
        <v>542</v>
      </c>
      <c r="B22" s="7"/>
      <c r="C22" s="38" t="s">
        <v>433</v>
      </c>
      <c r="D22" s="322" t="s">
        <v>925</v>
      </c>
      <c r="E22" s="323"/>
      <c r="F22" s="35" t="s">
        <v>928</v>
      </c>
      <c r="G22" s="151">
        <v>2</v>
      </c>
      <c r="H22" s="151" t="s">
        <v>1565</v>
      </c>
      <c r="I22" s="35" t="s">
        <v>904</v>
      </c>
      <c r="J22" s="150" t="s">
        <v>658</v>
      </c>
      <c r="K22" s="39" t="s">
        <v>382</v>
      </c>
    </row>
    <row r="23" spans="1:11" ht="48.5" thickBot="1" x14ac:dyDescent="0.4">
      <c r="A23" s="6">
        <v>543</v>
      </c>
      <c r="B23" s="7"/>
      <c r="C23" s="41" t="s">
        <v>434</v>
      </c>
      <c r="D23" s="370" t="s">
        <v>926</v>
      </c>
      <c r="E23" s="371"/>
      <c r="F23" s="40" t="s">
        <v>927</v>
      </c>
      <c r="G23" s="150">
        <v>1</v>
      </c>
      <c r="H23" s="150" t="s">
        <v>60</v>
      </c>
      <c r="I23" s="40" t="s">
        <v>905</v>
      </c>
      <c r="J23" s="151" t="s">
        <v>658</v>
      </c>
      <c r="K23" s="42" t="s">
        <v>382</v>
      </c>
    </row>
    <row r="24" spans="1:11" ht="48.5" thickBot="1" x14ac:dyDescent="0.4">
      <c r="A24" s="6">
        <v>544</v>
      </c>
      <c r="B24" s="7"/>
      <c r="C24" s="38" t="s">
        <v>433</v>
      </c>
      <c r="D24" s="322" t="s">
        <v>929</v>
      </c>
      <c r="E24" s="323"/>
      <c r="F24" s="35" t="s">
        <v>941</v>
      </c>
      <c r="G24" s="151">
        <v>2</v>
      </c>
      <c r="H24" s="151" t="s">
        <v>1565</v>
      </c>
      <c r="I24" s="35" t="s">
        <v>904</v>
      </c>
      <c r="J24" s="150" t="s">
        <v>658</v>
      </c>
      <c r="K24" s="39" t="s">
        <v>382</v>
      </c>
    </row>
    <row r="25" spans="1:11" ht="48.5" thickBot="1" x14ac:dyDescent="0.4">
      <c r="A25" s="6">
        <v>545</v>
      </c>
      <c r="B25" s="7"/>
      <c r="C25" s="41" t="s">
        <v>434</v>
      </c>
      <c r="D25" s="370" t="s">
        <v>930</v>
      </c>
      <c r="E25" s="371"/>
      <c r="F25" s="40" t="s">
        <v>931</v>
      </c>
      <c r="G25" s="150">
        <v>1</v>
      </c>
      <c r="H25" s="150" t="s">
        <v>60</v>
      </c>
      <c r="I25" s="40" t="s">
        <v>905</v>
      </c>
      <c r="J25" s="151" t="s">
        <v>658</v>
      </c>
      <c r="K25" s="42" t="s">
        <v>382</v>
      </c>
    </row>
    <row r="26" spans="1:11" ht="48.5" thickBot="1" x14ac:dyDescent="0.4">
      <c r="A26" s="6">
        <v>546</v>
      </c>
      <c r="B26" s="7"/>
      <c r="C26" s="38" t="s">
        <v>433</v>
      </c>
      <c r="D26" s="322" t="s">
        <v>932</v>
      </c>
      <c r="E26" s="323"/>
      <c r="F26" s="35" t="s">
        <v>942</v>
      </c>
      <c r="G26" s="151">
        <v>2</v>
      </c>
      <c r="H26" s="151" t="s">
        <v>1565</v>
      </c>
      <c r="I26" s="35" t="s">
        <v>904</v>
      </c>
      <c r="J26" s="150" t="s">
        <v>658</v>
      </c>
      <c r="K26" s="39" t="s">
        <v>382</v>
      </c>
    </row>
    <row r="27" spans="1:11" ht="48.5" thickBot="1" x14ac:dyDescent="0.4">
      <c r="A27" s="6">
        <v>547</v>
      </c>
      <c r="B27" s="7"/>
      <c r="C27" s="41" t="s">
        <v>434</v>
      </c>
      <c r="D27" s="370" t="s">
        <v>933</v>
      </c>
      <c r="E27" s="371"/>
      <c r="F27" s="40" t="s">
        <v>934</v>
      </c>
      <c r="G27" s="150">
        <v>1</v>
      </c>
      <c r="H27" s="150" t="s">
        <v>60</v>
      </c>
      <c r="I27" s="40" t="s">
        <v>905</v>
      </c>
      <c r="J27" s="151" t="s">
        <v>658</v>
      </c>
      <c r="K27" s="42" t="s">
        <v>382</v>
      </c>
    </row>
    <row r="28" spans="1:11" ht="48.5" thickBot="1" x14ac:dyDescent="0.4">
      <c r="A28" s="6">
        <v>548</v>
      </c>
      <c r="B28" s="7"/>
      <c r="C28" s="38" t="s">
        <v>433</v>
      </c>
      <c r="D28" s="322" t="s">
        <v>935</v>
      </c>
      <c r="E28" s="323"/>
      <c r="F28" s="35" t="s">
        <v>943</v>
      </c>
      <c r="G28" s="151">
        <v>2</v>
      </c>
      <c r="H28" s="151" t="s">
        <v>1565</v>
      </c>
      <c r="I28" s="35" t="s">
        <v>904</v>
      </c>
      <c r="J28" s="150" t="s">
        <v>658</v>
      </c>
      <c r="K28" s="39" t="s">
        <v>382</v>
      </c>
    </row>
    <row r="29" spans="1:11" ht="48.5" thickBot="1" x14ac:dyDescent="0.4">
      <c r="A29" s="6">
        <v>549</v>
      </c>
      <c r="B29" s="7"/>
      <c r="C29" s="41" t="s">
        <v>434</v>
      </c>
      <c r="D29" s="370" t="s">
        <v>936</v>
      </c>
      <c r="E29" s="371"/>
      <c r="F29" s="40" t="s">
        <v>937</v>
      </c>
      <c r="G29" s="150">
        <v>1</v>
      </c>
      <c r="H29" s="150" t="s">
        <v>60</v>
      </c>
      <c r="I29" s="40" t="s">
        <v>905</v>
      </c>
      <c r="J29" s="151" t="s">
        <v>658</v>
      </c>
      <c r="K29" s="42" t="s">
        <v>382</v>
      </c>
    </row>
    <row r="30" spans="1:11" ht="48.5" thickBot="1" x14ac:dyDescent="0.4">
      <c r="A30" s="6">
        <v>550</v>
      </c>
      <c r="B30" s="7"/>
      <c r="C30" s="38" t="s">
        <v>433</v>
      </c>
      <c r="D30" s="322" t="s">
        <v>938</v>
      </c>
      <c r="E30" s="323"/>
      <c r="F30" s="35" t="s">
        <v>944</v>
      </c>
      <c r="G30" s="151">
        <v>2</v>
      </c>
      <c r="H30" s="151" t="s">
        <v>1565</v>
      </c>
      <c r="I30" s="35" t="s">
        <v>904</v>
      </c>
      <c r="J30" s="150" t="s">
        <v>658</v>
      </c>
      <c r="K30" s="39" t="s">
        <v>382</v>
      </c>
    </row>
    <row r="31" spans="1:11" ht="48.5" thickBot="1" x14ac:dyDescent="0.4">
      <c r="A31" s="6">
        <v>551</v>
      </c>
      <c r="B31" s="7"/>
      <c r="C31" s="19" t="s">
        <v>434</v>
      </c>
      <c r="D31" s="325" t="s">
        <v>939</v>
      </c>
      <c r="E31" s="326"/>
      <c r="F31" s="12" t="s">
        <v>940</v>
      </c>
      <c r="G31" s="150">
        <v>1</v>
      </c>
      <c r="H31" s="150" t="s">
        <v>60</v>
      </c>
      <c r="I31" s="12" t="s">
        <v>905</v>
      </c>
      <c r="J31" s="152" t="s">
        <v>658</v>
      </c>
      <c r="K31" s="133" t="s">
        <v>382</v>
      </c>
    </row>
    <row r="32" spans="1:11" ht="15" thickBot="1" x14ac:dyDescent="0.4">
      <c r="B32" s="131"/>
      <c r="D32" s="132"/>
      <c r="E32" s="126"/>
      <c r="F32" s="136"/>
      <c r="G32" s="220"/>
      <c r="H32" s="220"/>
      <c r="I32" s="126"/>
      <c r="J32" s="153"/>
      <c r="K32" s="134"/>
    </row>
    <row r="34" spans="5:5" ht="39.75" customHeight="1" x14ac:dyDescent="0.35"/>
    <row r="35" spans="5:5" ht="30" customHeight="1" x14ac:dyDescent="0.35"/>
    <row r="37" spans="5:5" ht="30" customHeight="1" x14ac:dyDescent="0.35"/>
    <row r="38" spans="5:5" ht="30" customHeight="1" x14ac:dyDescent="0.35"/>
    <row r="39" spans="5:5" x14ac:dyDescent="0.35">
      <c r="E39" s="16"/>
    </row>
  </sheetData>
  <mergeCells count="36">
    <mergeCell ref="A1:K1"/>
    <mergeCell ref="D29:E29"/>
    <mergeCell ref="D30:E30"/>
    <mergeCell ref="D31:E31"/>
    <mergeCell ref="D24:E24"/>
    <mergeCell ref="D25:E25"/>
    <mergeCell ref="D26:E26"/>
    <mergeCell ref="D27:E27"/>
    <mergeCell ref="D28:E28"/>
    <mergeCell ref="D19:E19"/>
    <mergeCell ref="D20:E20"/>
    <mergeCell ref="D21:E21"/>
    <mergeCell ref="D22:E22"/>
    <mergeCell ref="D23:E23"/>
    <mergeCell ref="D14:E14"/>
    <mergeCell ref="D15:E15"/>
    <mergeCell ref="D16:E16"/>
    <mergeCell ref="D17:E17"/>
    <mergeCell ref="D18:E18"/>
    <mergeCell ref="D7:E7"/>
    <mergeCell ref="D8:E8"/>
    <mergeCell ref="D11:E11"/>
    <mergeCell ref="D13:E13"/>
    <mergeCell ref="D12:E12"/>
    <mergeCell ref="J2:J3"/>
    <mergeCell ref="D4:E4"/>
    <mergeCell ref="K2:K3"/>
    <mergeCell ref="D2:E2"/>
    <mergeCell ref="F2:F3"/>
    <mergeCell ref="H2:H3"/>
    <mergeCell ref="D5:E5"/>
    <mergeCell ref="D6:E6"/>
    <mergeCell ref="B2:B3"/>
    <mergeCell ref="G2:G3"/>
    <mergeCell ref="I2:I3"/>
    <mergeCell ref="C2:C3"/>
  </mergeCells>
  <printOptions gridLines="1"/>
  <pageMargins left="0.70866141732283472" right="0.70866141732283472" top="0.74803149606299213" bottom="0.74803149606299213" header="0.31496062992125984" footer="0.31496062992125984"/>
  <pageSetup paperSize="8" scale="88" fitToWidth="0" orientation="landscape" r:id="rId1"/>
  <headerFooter>
    <oddHeader>&amp;C&amp;A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109"/>
  <sheetViews>
    <sheetView topLeftCell="A72" zoomScale="85" zoomScaleNormal="85" workbookViewId="0">
      <selection activeCell="C91" sqref="C91"/>
    </sheetView>
  </sheetViews>
  <sheetFormatPr defaultColWidth="10.90625" defaultRowHeight="14.5" x14ac:dyDescent="0.35"/>
  <cols>
    <col min="1" max="1" width="21.1796875" customWidth="1"/>
    <col min="2" max="2" width="35" style="29" customWidth="1"/>
    <col min="3" max="3" width="29.81640625" style="10" customWidth="1"/>
    <col min="4" max="5" width="14.453125" style="10" bestFit="1" customWidth="1"/>
    <col min="6" max="6" width="34" style="16" bestFit="1" customWidth="1"/>
    <col min="7" max="7" width="4.453125" style="16" customWidth="1"/>
    <col min="8" max="8" width="46.54296875" style="16" customWidth="1"/>
    <col min="9" max="9" width="13.54296875" style="81" bestFit="1" customWidth="1"/>
    <col min="10" max="10" width="13" style="81" bestFit="1" customWidth="1"/>
    <col min="11" max="11" width="57" style="10" customWidth="1"/>
    <col min="12" max="12" width="10" style="16" bestFit="1" customWidth="1"/>
    <col min="13" max="13" width="14.453125" style="29" bestFit="1" customWidth="1"/>
  </cols>
  <sheetData>
    <row r="1" spans="1:19" ht="21" x14ac:dyDescent="0.5">
      <c r="A1" s="399" t="s">
        <v>1738</v>
      </c>
      <c r="B1" s="399"/>
      <c r="C1" s="399"/>
      <c r="D1" s="399"/>
      <c r="E1" s="399"/>
      <c r="F1" s="399"/>
      <c r="G1" s="399"/>
      <c r="H1" s="399"/>
      <c r="I1" s="399"/>
      <c r="J1" s="399"/>
      <c r="K1" s="399"/>
      <c r="L1" s="399"/>
      <c r="M1" s="399"/>
    </row>
    <row r="2" spans="1:19" ht="44.25" customHeight="1" x14ac:dyDescent="0.35">
      <c r="A2" s="400" t="s">
        <v>315</v>
      </c>
      <c r="B2" s="400"/>
      <c r="C2" s="400"/>
      <c r="D2" s="400"/>
      <c r="E2" s="400"/>
      <c r="F2" s="400"/>
      <c r="G2" s="400"/>
      <c r="H2" s="400"/>
      <c r="I2" s="400"/>
      <c r="J2" s="400"/>
      <c r="K2" s="400"/>
      <c r="L2" s="400"/>
      <c r="M2" s="400"/>
    </row>
    <row r="3" spans="1:19" ht="12.65" customHeight="1" thickBot="1" x14ac:dyDescent="0.4"/>
    <row r="4" spans="1:19" ht="26.15" customHeight="1" thickBot="1" x14ac:dyDescent="0.4">
      <c r="A4" s="375" t="s">
        <v>1005</v>
      </c>
      <c r="B4" s="47" t="s">
        <v>387</v>
      </c>
      <c r="C4" s="297" t="s">
        <v>605</v>
      </c>
      <c r="D4" s="384" t="s">
        <v>40</v>
      </c>
      <c r="E4" s="385"/>
      <c r="F4" s="306" t="s">
        <v>1</v>
      </c>
      <c r="G4" s="307"/>
      <c r="H4" s="386" t="s">
        <v>2</v>
      </c>
      <c r="I4" s="72" t="s">
        <v>638</v>
      </c>
      <c r="J4" s="72" t="s">
        <v>639</v>
      </c>
      <c r="K4" s="72" t="s">
        <v>609</v>
      </c>
      <c r="L4" s="46"/>
      <c r="M4" s="351" t="s">
        <v>380</v>
      </c>
    </row>
    <row r="5" spans="1:19" ht="42.75" customHeight="1" thickBot="1" x14ac:dyDescent="0.4">
      <c r="A5" s="376"/>
      <c r="B5" s="49">
        <v>3</v>
      </c>
      <c r="C5" s="283"/>
      <c r="D5" s="78" t="s">
        <v>689</v>
      </c>
      <c r="E5" s="78" t="s">
        <v>689</v>
      </c>
      <c r="F5" s="290"/>
      <c r="G5" s="291"/>
      <c r="H5" s="387"/>
      <c r="I5" s="73"/>
      <c r="J5" s="73"/>
      <c r="K5" s="73"/>
      <c r="L5" s="48" t="s">
        <v>3</v>
      </c>
      <c r="M5" s="316"/>
    </row>
    <row r="6" spans="1:19" ht="96.75" customHeight="1" thickBot="1" x14ac:dyDescent="0.4">
      <c r="A6" s="57">
        <v>640</v>
      </c>
      <c r="B6" s="44">
        <f t="shared" ref="B6:B13" si="0">(($B$5-1)*512)+A6</f>
        <v>1664</v>
      </c>
      <c r="C6" s="7"/>
      <c r="D6" s="7"/>
      <c r="E6" s="7"/>
      <c r="F6" s="295" t="s">
        <v>309</v>
      </c>
      <c r="G6" s="296"/>
      <c r="H6" s="17" t="s">
        <v>610</v>
      </c>
      <c r="I6" s="13">
        <v>1</v>
      </c>
      <c r="J6" s="7" t="s">
        <v>60</v>
      </c>
      <c r="K6" s="17" t="s">
        <v>611</v>
      </c>
      <c r="L6" s="17" t="s">
        <v>658</v>
      </c>
      <c r="M6" s="26" t="s">
        <v>382</v>
      </c>
    </row>
    <row r="7" spans="1:19" ht="168.5" thickBot="1" x14ac:dyDescent="0.4">
      <c r="A7" s="58">
        <v>641</v>
      </c>
      <c r="B7" s="44">
        <f t="shared" si="0"/>
        <v>1665</v>
      </c>
      <c r="C7" s="7" t="s">
        <v>550</v>
      </c>
      <c r="D7" s="7"/>
      <c r="E7" s="7"/>
      <c r="F7" s="295" t="s">
        <v>78</v>
      </c>
      <c r="G7" s="296"/>
      <c r="H7" s="17" t="s">
        <v>612</v>
      </c>
      <c r="I7" s="13">
        <v>1</v>
      </c>
      <c r="J7" s="7" t="s">
        <v>60</v>
      </c>
      <c r="K7" s="17" t="s">
        <v>613</v>
      </c>
      <c r="L7" s="17" t="s">
        <v>658</v>
      </c>
      <c r="M7" s="26" t="s">
        <v>382</v>
      </c>
    </row>
    <row r="8" spans="1:19" x14ac:dyDescent="0.35">
      <c r="A8" s="298">
        <v>642</v>
      </c>
      <c r="B8" s="377">
        <f t="shared" si="0"/>
        <v>1666</v>
      </c>
      <c r="C8" s="329"/>
      <c r="D8" s="329"/>
      <c r="E8" s="329" t="s">
        <v>366</v>
      </c>
      <c r="F8" s="276" t="s">
        <v>691</v>
      </c>
      <c r="G8" s="277"/>
      <c r="H8" s="343" t="s">
        <v>79</v>
      </c>
      <c r="I8" s="330">
        <v>6</v>
      </c>
      <c r="J8" s="329" t="s">
        <v>1569</v>
      </c>
      <c r="K8" s="329" t="s">
        <v>737</v>
      </c>
      <c r="L8" s="343" t="s">
        <v>658</v>
      </c>
      <c r="M8" s="324" t="s">
        <v>382</v>
      </c>
    </row>
    <row r="9" spans="1:19" x14ac:dyDescent="0.35">
      <c r="A9" s="299"/>
      <c r="B9" s="378">
        <f t="shared" si="0"/>
        <v>1024</v>
      </c>
      <c r="C9" s="288"/>
      <c r="D9" s="288"/>
      <c r="E9" s="288"/>
      <c r="F9" s="278"/>
      <c r="G9" s="279"/>
      <c r="H9" s="344"/>
      <c r="I9" s="285"/>
      <c r="J9" s="288"/>
      <c r="K9" s="288"/>
      <c r="L9" s="344"/>
      <c r="M9" s="304"/>
    </row>
    <row r="10" spans="1:19" ht="15" thickBot="1" x14ac:dyDescent="0.4">
      <c r="A10" s="348"/>
      <c r="B10" s="379">
        <f t="shared" si="0"/>
        <v>1024</v>
      </c>
      <c r="C10" s="289"/>
      <c r="D10" s="289"/>
      <c r="E10" s="289"/>
      <c r="F10" s="280"/>
      <c r="G10" s="281"/>
      <c r="H10" s="345"/>
      <c r="I10" s="286"/>
      <c r="J10" s="289"/>
      <c r="K10" s="289"/>
      <c r="L10" s="345"/>
      <c r="M10" s="305"/>
    </row>
    <row r="11" spans="1:19" s="117" customFormat="1" ht="15" thickBot="1" x14ac:dyDescent="0.4">
      <c r="A11" s="118" t="s">
        <v>1104</v>
      </c>
      <c r="B11" s="119"/>
      <c r="C11" s="120"/>
      <c r="D11" s="120"/>
      <c r="E11" s="120"/>
      <c r="F11" s="121"/>
      <c r="G11" s="122"/>
      <c r="H11" s="123"/>
      <c r="I11" s="124"/>
      <c r="J11" s="120"/>
      <c r="K11" s="120"/>
      <c r="L11" s="123"/>
      <c r="M11" s="125"/>
    </row>
    <row r="12" spans="1:19" ht="156.5" thickBot="1" x14ac:dyDescent="0.4">
      <c r="A12" s="58">
        <v>645</v>
      </c>
      <c r="B12" s="44">
        <f t="shared" si="0"/>
        <v>1669</v>
      </c>
      <c r="C12" s="7"/>
      <c r="D12" s="7"/>
      <c r="E12" s="7"/>
      <c r="F12" s="295" t="s">
        <v>662</v>
      </c>
      <c r="G12" s="296"/>
      <c r="H12" s="17" t="s">
        <v>692</v>
      </c>
      <c r="I12" s="13">
        <v>2</v>
      </c>
      <c r="J12" s="7" t="s">
        <v>1565</v>
      </c>
      <c r="K12" s="17" t="s">
        <v>693</v>
      </c>
      <c r="L12" s="17" t="s">
        <v>658</v>
      </c>
      <c r="M12" s="26" t="s">
        <v>382</v>
      </c>
    </row>
    <row r="13" spans="1:19" ht="24.65" customHeight="1" thickBot="1" x14ac:dyDescent="0.4">
      <c r="A13" s="58">
        <v>646</v>
      </c>
      <c r="B13" s="44">
        <f t="shared" si="0"/>
        <v>1670</v>
      </c>
      <c r="C13" s="7"/>
      <c r="D13" s="7"/>
      <c r="E13" s="7"/>
      <c r="F13" s="295" t="s">
        <v>139</v>
      </c>
      <c r="G13" s="296"/>
      <c r="H13" s="17" t="s">
        <v>694</v>
      </c>
      <c r="I13" s="13">
        <v>1</v>
      </c>
      <c r="J13" s="7" t="s">
        <v>1566</v>
      </c>
      <c r="K13" s="7"/>
      <c r="L13" s="17" t="s">
        <v>658</v>
      </c>
      <c r="M13" s="26" t="s">
        <v>382</v>
      </c>
    </row>
    <row r="14" spans="1:19" ht="15" thickBot="1" x14ac:dyDescent="0.4">
      <c r="A14" s="116">
        <v>647</v>
      </c>
      <c r="B14" s="388" t="s">
        <v>207</v>
      </c>
      <c r="C14" s="389"/>
      <c r="D14" s="389"/>
      <c r="E14" s="389"/>
      <c r="F14" s="389"/>
      <c r="G14" s="389"/>
      <c r="H14" s="389"/>
      <c r="I14" s="389"/>
      <c r="J14" s="390"/>
      <c r="K14" s="388" t="s">
        <v>207</v>
      </c>
      <c r="L14" s="389"/>
      <c r="M14" s="389"/>
      <c r="N14" s="389"/>
      <c r="O14" s="389"/>
      <c r="P14" s="389"/>
      <c r="Q14" s="389"/>
      <c r="R14" s="389"/>
      <c r="S14" s="390"/>
    </row>
    <row r="15" spans="1:19" ht="21" customHeight="1" thickBot="1" x14ac:dyDescent="0.4">
      <c r="A15" s="58">
        <v>648</v>
      </c>
      <c r="B15" s="44">
        <f t="shared" ref="B15:B46" si="1">(($B$5-1)*512)+A15</f>
        <v>1672</v>
      </c>
      <c r="C15" s="7" t="s">
        <v>549</v>
      </c>
      <c r="D15" s="7" t="s">
        <v>82</v>
      </c>
      <c r="E15" s="7" t="s">
        <v>321</v>
      </c>
      <c r="F15" s="295" t="s">
        <v>695</v>
      </c>
      <c r="G15" s="296"/>
      <c r="H15" s="17" t="s">
        <v>77</v>
      </c>
      <c r="I15" s="13">
        <v>2</v>
      </c>
      <c r="J15" s="7" t="s">
        <v>1565</v>
      </c>
      <c r="K15" s="7" t="s">
        <v>614</v>
      </c>
      <c r="L15" s="17" t="s">
        <v>659</v>
      </c>
      <c r="M15" s="26" t="s">
        <v>382</v>
      </c>
    </row>
    <row r="16" spans="1:19" ht="48.5" thickBot="1" x14ac:dyDescent="0.4">
      <c r="A16" s="58">
        <v>649</v>
      </c>
      <c r="B16" s="44">
        <f t="shared" si="1"/>
        <v>1673</v>
      </c>
      <c r="C16" s="7" t="s">
        <v>586</v>
      </c>
      <c r="D16" s="7" t="s">
        <v>86</v>
      </c>
      <c r="E16" s="7" t="s">
        <v>322</v>
      </c>
      <c r="F16" s="295" t="s">
        <v>85</v>
      </c>
      <c r="G16" s="296"/>
      <c r="H16" s="17" t="s">
        <v>616</v>
      </c>
      <c r="I16" s="13">
        <v>1</v>
      </c>
      <c r="J16" s="7" t="s">
        <v>60</v>
      </c>
      <c r="K16" s="17" t="s">
        <v>617</v>
      </c>
      <c r="L16" s="17" t="s">
        <v>659</v>
      </c>
      <c r="M16" s="26" t="s">
        <v>382</v>
      </c>
    </row>
    <row r="17" spans="1:13" ht="24.5" thickBot="1" x14ac:dyDescent="0.4">
      <c r="A17" s="58">
        <v>650</v>
      </c>
      <c r="B17" s="44">
        <f t="shared" si="1"/>
        <v>1674</v>
      </c>
      <c r="C17" s="13" t="s">
        <v>552</v>
      </c>
      <c r="D17" s="13" t="s">
        <v>83</v>
      </c>
      <c r="E17" s="7" t="s">
        <v>321</v>
      </c>
      <c r="F17" s="295" t="s">
        <v>696</v>
      </c>
      <c r="G17" s="296"/>
      <c r="H17" s="17" t="s">
        <v>80</v>
      </c>
      <c r="I17" s="13">
        <v>2</v>
      </c>
      <c r="J17" s="7" t="s">
        <v>1565</v>
      </c>
      <c r="K17" s="7" t="s">
        <v>615</v>
      </c>
      <c r="L17" s="17" t="s">
        <v>659</v>
      </c>
      <c r="M17" s="26" t="s">
        <v>382</v>
      </c>
    </row>
    <row r="18" spans="1:13" ht="24.5" thickBot="1" x14ac:dyDescent="0.4">
      <c r="A18" s="58">
        <v>651</v>
      </c>
      <c r="B18" s="44">
        <f t="shared" si="1"/>
        <v>1675</v>
      </c>
      <c r="C18" s="13" t="s">
        <v>553</v>
      </c>
      <c r="D18" s="7" t="s">
        <v>83</v>
      </c>
      <c r="E18" s="7" t="s">
        <v>321</v>
      </c>
      <c r="F18" s="295" t="s">
        <v>697</v>
      </c>
      <c r="G18" s="296"/>
      <c r="H18" s="17" t="s">
        <v>80</v>
      </c>
      <c r="I18" s="13">
        <v>2</v>
      </c>
      <c r="J18" s="7" t="s">
        <v>1565</v>
      </c>
      <c r="K18" s="7" t="s">
        <v>615</v>
      </c>
      <c r="L18" s="17" t="s">
        <v>659</v>
      </c>
      <c r="M18" s="26" t="s">
        <v>382</v>
      </c>
    </row>
    <row r="19" spans="1:13" ht="24.5" thickBot="1" x14ac:dyDescent="0.4">
      <c r="A19" s="58">
        <v>652</v>
      </c>
      <c r="B19" s="44">
        <f t="shared" si="1"/>
        <v>1676</v>
      </c>
      <c r="C19" s="13" t="s">
        <v>554</v>
      </c>
      <c r="D19" s="7" t="s">
        <v>83</v>
      </c>
      <c r="E19" s="7" t="s">
        <v>321</v>
      </c>
      <c r="F19" s="295" t="s">
        <v>698</v>
      </c>
      <c r="G19" s="296"/>
      <c r="H19" s="17" t="s">
        <v>80</v>
      </c>
      <c r="I19" s="13">
        <v>2</v>
      </c>
      <c r="J19" s="7" t="s">
        <v>1565</v>
      </c>
      <c r="K19" s="7" t="s">
        <v>615</v>
      </c>
      <c r="L19" s="17" t="s">
        <v>659</v>
      </c>
      <c r="M19" s="26" t="s">
        <v>382</v>
      </c>
    </row>
    <row r="20" spans="1:13" ht="24.5" thickBot="1" x14ac:dyDescent="0.4">
      <c r="A20" s="58">
        <v>653</v>
      </c>
      <c r="B20" s="44">
        <f t="shared" si="1"/>
        <v>1677</v>
      </c>
      <c r="C20" s="13" t="s">
        <v>555</v>
      </c>
      <c r="D20" s="7" t="s">
        <v>83</v>
      </c>
      <c r="E20" s="7" t="s">
        <v>321</v>
      </c>
      <c r="F20" s="295" t="s">
        <v>699</v>
      </c>
      <c r="G20" s="296"/>
      <c r="H20" s="17" t="s">
        <v>80</v>
      </c>
      <c r="I20" s="13">
        <v>2</v>
      </c>
      <c r="J20" s="7" t="s">
        <v>1565</v>
      </c>
      <c r="K20" s="7" t="s">
        <v>615</v>
      </c>
      <c r="L20" s="17" t="s">
        <v>659</v>
      </c>
      <c r="M20" s="26" t="s">
        <v>382</v>
      </c>
    </row>
    <row r="21" spans="1:13" ht="24.5" thickBot="1" x14ac:dyDescent="0.4">
      <c r="A21" s="58">
        <v>654</v>
      </c>
      <c r="B21" s="44">
        <f t="shared" si="1"/>
        <v>1678</v>
      </c>
      <c r="C21" s="13" t="s">
        <v>556</v>
      </c>
      <c r="D21" s="7" t="s">
        <v>83</v>
      </c>
      <c r="E21" s="7" t="s">
        <v>321</v>
      </c>
      <c r="F21" s="295" t="s">
        <v>700</v>
      </c>
      <c r="G21" s="296"/>
      <c r="H21" s="17" t="s">
        <v>80</v>
      </c>
      <c r="I21" s="13">
        <v>2</v>
      </c>
      <c r="J21" s="7" t="s">
        <v>1565</v>
      </c>
      <c r="K21" s="7" t="s">
        <v>615</v>
      </c>
      <c r="L21" s="17" t="s">
        <v>659</v>
      </c>
      <c r="M21" s="26" t="s">
        <v>382</v>
      </c>
    </row>
    <row r="22" spans="1:13" ht="15" thickBot="1" x14ac:dyDescent="0.4">
      <c r="A22" s="58">
        <v>655</v>
      </c>
      <c r="B22" s="44">
        <f t="shared" si="1"/>
        <v>1679</v>
      </c>
      <c r="C22" s="7" t="s">
        <v>551</v>
      </c>
      <c r="D22" s="7" t="s">
        <v>369</v>
      </c>
      <c r="E22" s="7" t="s">
        <v>321</v>
      </c>
      <c r="F22" s="295" t="s">
        <v>701</v>
      </c>
      <c r="G22" s="296"/>
      <c r="H22" s="17" t="s">
        <v>146</v>
      </c>
      <c r="I22" s="13">
        <v>2</v>
      </c>
      <c r="J22" s="7" t="s">
        <v>1565</v>
      </c>
      <c r="K22" s="7" t="s">
        <v>615</v>
      </c>
      <c r="L22" s="17" t="s">
        <v>659</v>
      </c>
      <c r="M22" s="26" t="s">
        <v>382</v>
      </c>
    </row>
    <row r="23" spans="1:13" ht="24.5" thickBot="1" x14ac:dyDescent="0.4">
      <c r="A23" s="58">
        <v>656</v>
      </c>
      <c r="B23" s="44">
        <f t="shared" si="1"/>
        <v>1680</v>
      </c>
      <c r="C23" s="13" t="s">
        <v>557</v>
      </c>
      <c r="D23" s="7" t="s">
        <v>365</v>
      </c>
      <c r="E23" s="7" t="s">
        <v>321</v>
      </c>
      <c r="F23" s="295" t="s">
        <v>702</v>
      </c>
      <c r="G23" s="296"/>
      <c r="H23" s="17" t="s">
        <v>84</v>
      </c>
      <c r="I23" s="13">
        <v>2</v>
      </c>
      <c r="J23" s="7" t="s">
        <v>1565</v>
      </c>
      <c r="K23" s="7" t="s">
        <v>615</v>
      </c>
      <c r="L23" s="17" t="s">
        <v>659</v>
      </c>
      <c r="M23" s="26" t="s">
        <v>382</v>
      </c>
    </row>
    <row r="24" spans="1:13" ht="24.5" thickBot="1" x14ac:dyDescent="0.4">
      <c r="A24" s="58">
        <v>657</v>
      </c>
      <c r="B24" s="44">
        <f t="shared" si="1"/>
        <v>1681</v>
      </c>
      <c r="C24" s="13" t="s">
        <v>558</v>
      </c>
      <c r="D24" s="7" t="s">
        <v>365</v>
      </c>
      <c r="E24" s="7" t="s">
        <v>321</v>
      </c>
      <c r="F24" s="295" t="s">
        <v>703</v>
      </c>
      <c r="G24" s="296"/>
      <c r="H24" s="17" t="s">
        <v>84</v>
      </c>
      <c r="I24" s="13">
        <v>2</v>
      </c>
      <c r="J24" s="7" t="s">
        <v>1565</v>
      </c>
      <c r="K24" s="7" t="s">
        <v>615</v>
      </c>
      <c r="L24" s="17" t="s">
        <v>659</v>
      </c>
      <c r="M24" s="26" t="s">
        <v>382</v>
      </c>
    </row>
    <row r="25" spans="1:13" ht="24.5" thickBot="1" x14ac:dyDescent="0.4">
      <c r="A25" s="58">
        <v>658</v>
      </c>
      <c r="B25" s="44">
        <f t="shared" si="1"/>
        <v>1682</v>
      </c>
      <c r="C25" s="13" t="s">
        <v>559</v>
      </c>
      <c r="D25" s="7" t="s">
        <v>365</v>
      </c>
      <c r="E25" s="7" t="s">
        <v>321</v>
      </c>
      <c r="F25" s="295" t="s">
        <v>704</v>
      </c>
      <c r="G25" s="296"/>
      <c r="H25" s="17" t="s">
        <v>84</v>
      </c>
      <c r="I25" s="13">
        <v>2</v>
      </c>
      <c r="J25" s="7" t="s">
        <v>1565</v>
      </c>
      <c r="K25" s="7" t="s">
        <v>615</v>
      </c>
      <c r="L25" s="17" t="s">
        <v>659</v>
      </c>
      <c r="M25" s="26" t="s">
        <v>382</v>
      </c>
    </row>
    <row r="26" spans="1:13" ht="24.5" thickBot="1" x14ac:dyDescent="0.4">
      <c r="A26" s="58">
        <v>659</v>
      </c>
      <c r="B26" s="44">
        <f t="shared" si="1"/>
        <v>1683</v>
      </c>
      <c r="C26" s="13" t="s">
        <v>560</v>
      </c>
      <c r="D26" s="7" t="s">
        <v>365</v>
      </c>
      <c r="E26" s="7" t="s">
        <v>321</v>
      </c>
      <c r="F26" s="295" t="s">
        <v>705</v>
      </c>
      <c r="G26" s="296"/>
      <c r="H26" s="17" t="s">
        <v>84</v>
      </c>
      <c r="I26" s="13">
        <v>2</v>
      </c>
      <c r="J26" s="7" t="s">
        <v>1565</v>
      </c>
      <c r="K26" s="7" t="s">
        <v>615</v>
      </c>
      <c r="L26" s="17" t="s">
        <v>659</v>
      </c>
      <c r="M26" s="26" t="s">
        <v>382</v>
      </c>
    </row>
    <row r="27" spans="1:13" ht="24.5" thickBot="1" x14ac:dyDescent="0.4">
      <c r="A27" s="58">
        <v>660</v>
      </c>
      <c r="B27" s="44">
        <f t="shared" si="1"/>
        <v>1684</v>
      </c>
      <c r="C27" s="13" t="s">
        <v>561</v>
      </c>
      <c r="D27" s="7" t="s">
        <v>365</v>
      </c>
      <c r="E27" s="7" t="s">
        <v>321</v>
      </c>
      <c r="F27" s="295" t="s">
        <v>706</v>
      </c>
      <c r="G27" s="296"/>
      <c r="H27" s="17" t="s">
        <v>84</v>
      </c>
      <c r="I27" s="13">
        <v>2</v>
      </c>
      <c r="J27" s="7" t="s">
        <v>1565</v>
      </c>
      <c r="K27" s="7" t="s">
        <v>615</v>
      </c>
      <c r="L27" s="17" t="s">
        <v>659</v>
      </c>
      <c r="M27" s="26" t="s">
        <v>382</v>
      </c>
    </row>
    <row r="28" spans="1:13" ht="29.5" customHeight="1" thickBot="1" x14ac:dyDescent="0.4">
      <c r="A28" s="58">
        <v>661</v>
      </c>
      <c r="B28" s="44">
        <f t="shared" si="1"/>
        <v>1685</v>
      </c>
      <c r="C28" s="7" t="s">
        <v>562</v>
      </c>
      <c r="D28" s="7" t="s">
        <v>147</v>
      </c>
      <c r="E28" s="7" t="s">
        <v>321</v>
      </c>
      <c r="F28" s="295" t="s">
        <v>707</v>
      </c>
      <c r="G28" s="296"/>
      <c r="H28" s="17" t="s">
        <v>1686</v>
      </c>
      <c r="I28" s="13">
        <v>2</v>
      </c>
      <c r="J28" s="7" t="s">
        <v>1565</v>
      </c>
      <c r="K28" s="7" t="s">
        <v>615</v>
      </c>
      <c r="L28" s="17" t="s">
        <v>659</v>
      </c>
      <c r="M28" s="26" t="s">
        <v>382</v>
      </c>
    </row>
    <row r="29" spans="1:13" ht="15" thickBot="1" x14ac:dyDescent="0.4">
      <c r="A29" s="58">
        <v>662</v>
      </c>
      <c r="B29" s="44">
        <f t="shared" si="1"/>
        <v>1686</v>
      </c>
      <c r="C29" s="7" t="s">
        <v>563</v>
      </c>
      <c r="D29" s="7" t="s">
        <v>90</v>
      </c>
      <c r="E29" s="7" t="s">
        <v>321</v>
      </c>
      <c r="F29" s="295" t="s">
        <v>708</v>
      </c>
      <c r="G29" s="296"/>
      <c r="H29" s="17" t="s">
        <v>91</v>
      </c>
      <c r="I29" s="13">
        <v>2</v>
      </c>
      <c r="J29" s="7" t="s">
        <v>1565</v>
      </c>
      <c r="K29" s="7" t="s">
        <v>615</v>
      </c>
      <c r="L29" s="17" t="s">
        <v>659</v>
      </c>
      <c r="M29" s="26" t="s">
        <v>382</v>
      </c>
    </row>
    <row r="30" spans="1:13" ht="15" thickBot="1" x14ac:dyDescent="0.4">
      <c r="A30" s="58">
        <v>663</v>
      </c>
      <c r="B30" s="44">
        <f t="shared" si="1"/>
        <v>1687</v>
      </c>
      <c r="C30" s="7" t="s">
        <v>564</v>
      </c>
      <c r="D30" s="7" t="s">
        <v>141</v>
      </c>
      <c r="E30" s="7" t="s">
        <v>321</v>
      </c>
      <c r="F30" s="295" t="s">
        <v>709</v>
      </c>
      <c r="G30" s="296"/>
      <c r="H30" s="17" t="s">
        <v>140</v>
      </c>
      <c r="I30" s="13">
        <v>2</v>
      </c>
      <c r="J30" s="7" t="s">
        <v>1565</v>
      </c>
      <c r="K30" s="7" t="s">
        <v>615</v>
      </c>
      <c r="L30" s="17" t="s">
        <v>659</v>
      </c>
      <c r="M30" s="26" t="s">
        <v>382</v>
      </c>
    </row>
    <row r="31" spans="1:13" ht="15" thickBot="1" x14ac:dyDescent="0.4">
      <c r="A31" s="58">
        <v>664</v>
      </c>
      <c r="B31" s="44">
        <f t="shared" si="1"/>
        <v>1688</v>
      </c>
      <c r="C31" s="7" t="s">
        <v>565</v>
      </c>
      <c r="D31" s="7" t="s">
        <v>177</v>
      </c>
      <c r="E31" s="7" t="s">
        <v>321</v>
      </c>
      <c r="F31" s="295" t="s">
        <v>710</v>
      </c>
      <c r="G31" s="296"/>
      <c r="H31" s="17" t="s">
        <v>176</v>
      </c>
      <c r="I31" s="13">
        <v>2</v>
      </c>
      <c r="J31" s="7" t="s">
        <v>1565</v>
      </c>
      <c r="K31" s="7" t="s">
        <v>615</v>
      </c>
      <c r="L31" s="17" t="s">
        <v>659</v>
      </c>
      <c r="M31" s="26" t="s">
        <v>382</v>
      </c>
    </row>
    <row r="32" spans="1:13" ht="24.5" thickBot="1" x14ac:dyDescent="0.4">
      <c r="A32" s="58">
        <v>665</v>
      </c>
      <c r="B32" s="44">
        <f t="shared" si="1"/>
        <v>1689</v>
      </c>
      <c r="C32" s="7" t="s">
        <v>587</v>
      </c>
      <c r="D32" s="7" t="s">
        <v>171</v>
      </c>
      <c r="E32" s="7" t="s">
        <v>323</v>
      </c>
      <c r="F32" s="295" t="s">
        <v>711</v>
      </c>
      <c r="G32" s="296"/>
      <c r="H32" s="17" t="s">
        <v>169</v>
      </c>
      <c r="I32" s="13">
        <v>2</v>
      </c>
      <c r="J32" s="7" t="s">
        <v>1565</v>
      </c>
      <c r="K32" s="7" t="s">
        <v>614</v>
      </c>
      <c r="L32" s="17" t="s">
        <v>659</v>
      </c>
      <c r="M32" s="26" t="s">
        <v>382</v>
      </c>
    </row>
    <row r="33" spans="1:13" ht="24.5" thickBot="1" x14ac:dyDescent="0.4">
      <c r="A33" s="58">
        <v>666</v>
      </c>
      <c r="B33" s="44">
        <f t="shared" si="1"/>
        <v>1690</v>
      </c>
      <c r="C33" s="7" t="s">
        <v>588</v>
      </c>
      <c r="D33" s="7" t="s">
        <v>172</v>
      </c>
      <c r="E33" s="7" t="s">
        <v>324</v>
      </c>
      <c r="F33" s="295" t="s">
        <v>712</v>
      </c>
      <c r="G33" s="296"/>
      <c r="H33" s="17" t="s">
        <v>170</v>
      </c>
      <c r="I33" s="13">
        <v>2</v>
      </c>
      <c r="J33" s="7" t="s">
        <v>1565</v>
      </c>
      <c r="K33" s="7" t="s">
        <v>614</v>
      </c>
      <c r="L33" s="17" t="s">
        <v>659</v>
      </c>
      <c r="M33" s="26" t="s">
        <v>382</v>
      </c>
    </row>
    <row r="34" spans="1:13" ht="24.5" thickBot="1" x14ac:dyDescent="0.4">
      <c r="A34" s="58">
        <v>667</v>
      </c>
      <c r="B34" s="44">
        <f t="shared" si="1"/>
        <v>1691</v>
      </c>
      <c r="C34" s="7" t="s">
        <v>589</v>
      </c>
      <c r="D34" s="7" t="s">
        <v>174</v>
      </c>
      <c r="E34" s="7" t="s">
        <v>325</v>
      </c>
      <c r="F34" s="295" t="s">
        <v>713</v>
      </c>
      <c r="G34" s="296"/>
      <c r="H34" s="17" t="s">
        <v>173</v>
      </c>
      <c r="I34" s="13">
        <v>2</v>
      </c>
      <c r="J34" s="7" t="s">
        <v>1565</v>
      </c>
      <c r="K34" s="7" t="s">
        <v>614</v>
      </c>
      <c r="L34" s="17" t="s">
        <v>659</v>
      </c>
      <c r="M34" s="26" t="s">
        <v>382</v>
      </c>
    </row>
    <row r="35" spans="1:13" ht="36.5" thickBot="1" x14ac:dyDescent="0.4">
      <c r="A35" s="58">
        <v>668</v>
      </c>
      <c r="B35" s="44">
        <f t="shared" si="1"/>
        <v>1692</v>
      </c>
      <c r="C35" s="7" t="s">
        <v>590</v>
      </c>
      <c r="D35" s="7" t="s">
        <v>178</v>
      </c>
      <c r="E35" s="7" t="s">
        <v>326</v>
      </c>
      <c r="F35" s="295" t="s">
        <v>714</v>
      </c>
      <c r="G35" s="296"/>
      <c r="H35" s="17" t="s">
        <v>175</v>
      </c>
      <c r="I35" s="13">
        <v>2</v>
      </c>
      <c r="J35" s="7" t="s">
        <v>1565</v>
      </c>
      <c r="K35" s="7" t="s">
        <v>614</v>
      </c>
      <c r="L35" s="17" t="s">
        <v>659</v>
      </c>
      <c r="M35" s="26" t="s">
        <v>382</v>
      </c>
    </row>
    <row r="36" spans="1:13" ht="15" thickBot="1" x14ac:dyDescent="0.4">
      <c r="A36" s="58">
        <v>669</v>
      </c>
      <c r="B36" s="44">
        <f t="shared" si="1"/>
        <v>1693</v>
      </c>
      <c r="C36" s="7" t="s">
        <v>566</v>
      </c>
      <c r="D36" s="7" t="s">
        <v>167</v>
      </c>
      <c r="E36" s="7" t="s">
        <v>321</v>
      </c>
      <c r="F36" s="295" t="s">
        <v>733</v>
      </c>
      <c r="G36" s="296"/>
      <c r="H36" s="17" t="s">
        <v>166</v>
      </c>
      <c r="I36" s="13">
        <v>2</v>
      </c>
      <c r="J36" s="7" t="s">
        <v>1565</v>
      </c>
      <c r="K36" s="7" t="s">
        <v>614</v>
      </c>
      <c r="L36" s="17" t="s">
        <v>659</v>
      </c>
      <c r="M36" s="26" t="s">
        <v>382</v>
      </c>
    </row>
    <row r="37" spans="1:13" ht="15" thickBot="1" x14ac:dyDescent="0.4">
      <c r="A37" s="58">
        <v>670</v>
      </c>
      <c r="B37" s="44">
        <f t="shared" si="1"/>
        <v>1694</v>
      </c>
      <c r="C37" s="7" t="s">
        <v>591</v>
      </c>
      <c r="D37" s="7" t="s">
        <v>308</v>
      </c>
      <c r="E37" s="25" t="s">
        <v>323</v>
      </c>
      <c r="F37" s="295" t="s">
        <v>734</v>
      </c>
      <c r="G37" s="296"/>
      <c r="H37" s="17" t="s">
        <v>185</v>
      </c>
      <c r="I37" s="13">
        <v>2</v>
      </c>
      <c r="J37" s="7" t="s">
        <v>1565</v>
      </c>
      <c r="K37" s="7" t="s">
        <v>614</v>
      </c>
      <c r="L37" s="17" t="s">
        <v>659</v>
      </c>
      <c r="M37" s="26" t="s">
        <v>381</v>
      </c>
    </row>
    <row r="38" spans="1:13" ht="48.5" thickBot="1" x14ac:dyDescent="0.4">
      <c r="A38" s="58">
        <v>671</v>
      </c>
      <c r="B38" s="44">
        <f t="shared" si="1"/>
        <v>1695</v>
      </c>
      <c r="C38" s="7" t="s">
        <v>567</v>
      </c>
      <c r="D38" s="7" t="s">
        <v>163</v>
      </c>
      <c r="E38" s="7" t="s">
        <v>321</v>
      </c>
      <c r="F38" s="295" t="s">
        <v>161</v>
      </c>
      <c r="G38" s="296"/>
      <c r="H38" s="17" t="s">
        <v>735</v>
      </c>
      <c r="I38" s="13">
        <v>1</v>
      </c>
      <c r="J38" s="7" t="s">
        <v>60</v>
      </c>
      <c r="K38" s="64" t="s">
        <v>736</v>
      </c>
      <c r="L38" s="17" t="s">
        <v>659</v>
      </c>
      <c r="M38" s="26" t="s">
        <v>382</v>
      </c>
    </row>
    <row r="39" spans="1:13" ht="24.5" thickBot="1" x14ac:dyDescent="0.4">
      <c r="A39" s="58">
        <v>672</v>
      </c>
      <c r="B39" s="44">
        <f t="shared" si="1"/>
        <v>1696</v>
      </c>
      <c r="C39" s="7" t="s">
        <v>592</v>
      </c>
      <c r="D39" s="7" t="s">
        <v>81</v>
      </c>
      <c r="E39" s="7" t="s">
        <v>435</v>
      </c>
      <c r="F39" s="295" t="s">
        <v>715</v>
      </c>
      <c r="G39" s="296"/>
      <c r="H39" s="17" t="s">
        <v>789</v>
      </c>
      <c r="I39" s="13">
        <v>2</v>
      </c>
      <c r="J39" s="7" t="s">
        <v>1565</v>
      </c>
      <c r="K39" s="7" t="s">
        <v>614</v>
      </c>
      <c r="L39" s="17" t="s">
        <v>659</v>
      </c>
      <c r="M39" s="26" t="s">
        <v>382</v>
      </c>
    </row>
    <row r="40" spans="1:13" ht="15" thickBot="1" x14ac:dyDescent="0.4">
      <c r="A40" s="58">
        <v>673</v>
      </c>
      <c r="B40" s="44">
        <f t="shared" si="1"/>
        <v>1697</v>
      </c>
      <c r="C40" s="7" t="s">
        <v>568</v>
      </c>
      <c r="D40" s="7" t="s">
        <v>149</v>
      </c>
      <c r="E40" s="7" t="s">
        <v>321</v>
      </c>
      <c r="F40" s="295" t="s">
        <v>716</v>
      </c>
      <c r="G40" s="296"/>
      <c r="H40" s="17" t="s">
        <v>148</v>
      </c>
      <c r="I40" s="13">
        <v>2</v>
      </c>
      <c r="J40" s="7" t="s">
        <v>1565</v>
      </c>
      <c r="K40" s="7" t="s">
        <v>614</v>
      </c>
      <c r="L40" s="17" t="s">
        <v>659</v>
      </c>
      <c r="M40" s="26" t="s">
        <v>382</v>
      </c>
    </row>
    <row r="41" spans="1:13" ht="15" thickBot="1" x14ac:dyDescent="0.4">
      <c r="A41" s="58">
        <v>674</v>
      </c>
      <c r="B41" s="44">
        <f t="shared" si="1"/>
        <v>1698</v>
      </c>
      <c r="C41" s="7" t="s">
        <v>569</v>
      </c>
      <c r="D41" s="7" t="s">
        <v>156</v>
      </c>
      <c r="E41" s="7" t="s">
        <v>321</v>
      </c>
      <c r="F41" s="295" t="s">
        <v>154</v>
      </c>
      <c r="G41" s="296"/>
      <c r="H41" s="17" t="s">
        <v>155</v>
      </c>
      <c r="I41" s="13">
        <v>1</v>
      </c>
      <c r="J41" s="7" t="s">
        <v>1566</v>
      </c>
      <c r="K41" s="7">
        <v>0.1</v>
      </c>
      <c r="L41" s="17" t="s">
        <v>659</v>
      </c>
      <c r="M41" s="26" t="s">
        <v>382</v>
      </c>
    </row>
    <row r="42" spans="1:13" ht="15" thickBot="1" x14ac:dyDescent="0.4">
      <c r="A42" s="58">
        <v>675</v>
      </c>
      <c r="B42" s="44">
        <f t="shared" si="1"/>
        <v>1699</v>
      </c>
      <c r="C42" s="7" t="s">
        <v>570</v>
      </c>
      <c r="D42" s="7" t="s">
        <v>159</v>
      </c>
      <c r="E42" s="7" t="s">
        <v>321</v>
      </c>
      <c r="F42" s="295" t="s">
        <v>717</v>
      </c>
      <c r="G42" s="296"/>
      <c r="H42" s="17" t="s">
        <v>157</v>
      </c>
      <c r="I42" s="13">
        <v>2</v>
      </c>
      <c r="J42" s="7" t="s">
        <v>1565</v>
      </c>
      <c r="K42" s="7" t="s">
        <v>1736</v>
      </c>
      <c r="L42" s="17" t="s">
        <v>659</v>
      </c>
      <c r="M42" s="26" t="s">
        <v>382</v>
      </c>
    </row>
    <row r="43" spans="1:13" ht="36.5" thickBot="1" x14ac:dyDescent="0.4">
      <c r="A43" s="58">
        <v>676</v>
      </c>
      <c r="B43" s="44">
        <f t="shared" si="1"/>
        <v>1700</v>
      </c>
      <c r="C43" s="7" t="s">
        <v>571</v>
      </c>
      <c r="D43" s="7" t="s">
        <v>367</v>
      </c>
      <c r="E43" s="7" t="s">
        <v>321</v>
      </c>
      <c r="F43" s="295" t="s">
        <v>763</v>
      </c>
      <c r="G43" s="296"/>
      <c r="H43" s="17" t="s">
        <v>158</v>
      </c>
      <c r="I43" s="13">
        <v>2</v>
      </c>
      <c r="J43" s="7" t="s">
        <v>1565</v>
      </c>
      <c r="K43" s="7" t="s">
        <v>1736</v>
      </c>
      <c r="L43" s="17" t="s">
        <v>659</v>
      </c>
      <c r="M43" s="26" t="s">
        <v>382</v>
      </c>
    </row>
    <row r="44" spans="1:13" ht="24.5" thickBot="1" x14ac:dyDescent="0.4">
      <c r="A44" s="58">
        <v>677</v>
      </c>
      <c r="B44" s="44">
        <f t="shared" si="1"/>
        <v>1701</v>
      </c>
      <c r="C44" s="7" t="s">
        <v>572</v>
      </c>
      <c r="D44" s="7" t="s">
        <v>160</v>
      </c>
      <c r="E44" s="7" t="s">
        <v>321</v>
      </c>
      <c r="F44" s="295" t="s">
        <v>718</v>
      </c>
      <c r="G44" s="296"/>
      <c r="H44" s="17" t="s">
        <v>162</v>
      </c>
      <c r="I44" s="13">
        <v>2</v>
      </c>
      <c r="J44" s="7" t="s">
        <v>1565</v>
      </c>
      <c r="K44" s="7" t="s">
        <v>790</v>
      </c>
      <c r="L44" s="17" t="s">
        <v>659</v>
      </c>
      <c r="M44" s="26" t="s">
        <v>382</v>
      </c>
    </row>
    <row r="45" spans="1:13" ht="24.5" thickBot="1" x14ac:dyDescent="0.4">
      <c r="A45" s="58">
        <v>678</v>
      </c>
      <c r="B45" s="44">
        <f t="shared" si="1"/>
        <v>1702</v>
      </c>
      <c r="C45" s="7" t="s">
        <v>573</v>
      </c>
      <c r="D45" s="7" t="s">
        <v>151</v>
      </c>
      <c r="E45" s="7" t="s">
        <v>321</v>
      </c>
      <c r="F45" s="295" t="s">
        <v>719</v>
      </c>
      <c r="G45" s="296"/>
      <c r="H45" s="17" t="s">
        <v>150</v>
      </c>
      <c r="I45" s="13">
        <v>2</v>
      </c>
      <c r="J45" s="7" t="s">
        <v>1565</v>
      </c>
      <c r="K45" s="7" t="s">
        <v>614</v>
      </c>
      <c r="L45" s="17" t="s">
        <v>659</v>
      </c>
      <c r="M45" s="26" t="s">
        <v>382</v>
      </c>
    </row>
    <row r="46" spans="1:13" ht="36.5" thickBot="1" x14ac:dyDescent="0.4">
      <c r="A46" s="58">
        <v>679</v>
      </c>
      <c r="B46" s="44">
        <f t="shared" si="1"/>
        <v>1703</v>
      </c>
      <c r="C46" s="7" t="s">
        <v>574</v>
      </c>
      <c r="D46" s="7" t="s">
        <v>153</v>
      </c>
      <c r="E46" s="7" t="s">
        <v>321</v>
      </c>
      <c r="F46" s="295" t="s">
        <v>720</v>
      </c>
      <c r="G46" s="296"/>
      <c r="H46" s="17" t="s">
        <v>152</v>
      </c>
      <c r="I46" s="13">
        <v>2</v>
      </c>
      <c r="J46" s="7" t="s">
        <v>1565</v>
      </c>
      <c r="K46" s="7" t="s">
        <v>614</v>
      </c>
      <c r="L46" s="17" t="s">
        <v>659</v>
      </c>
      <c r="M46" s="26" t="s">
        <v>382</v>
      </c>
    </row>
    <row r="47" spans="1:13" ht="15" thickBot="1" x14ac:dyDescent="0.4">
      <c r="A47" s="58">
        <v>680</v>
      </c>
      <c r="B47" s="44">
        <f t="shared" ref="B47:B78" si="2">(($B$5-1)*512)+A47</f>
        <v>1704</v>
      </c>
      <c r="C47" s="7" t="s">
        <v>593</v>
      </c>
      <c r="D47" s="7" t="s">
        <v>184</v>
      </c>
      <c r="E47" s="7" t="s">
        <v>436</v>
      </c>
      <c r="F47" s="295" t="s">
        <v>721</v>
      </c>
      <c r="G47" s="296"/>
      <c r="H47" s="17" t="s">
        <v>179</v>
      </c>
      <c r="I47" s="13">
        <v>2</v>
      </c>
      <c r="J47" s="7" t="s">
        <v>1565</v>
      </c>
      <c r="K47" s="7" t="s">
        <v>614</v>
      </c>
      <c r="L47" s="17" t="s">
        <v>659</v>
      </c>
      <c r="M47" s="26" t="s">
        <v>382</v>
      </c>
    </row>
    <row r="48" spans="1:13" ht="15" thickBot="1" x14ac:dyDescent="0.4">
      <c r="A48" s="58">
        <v>681</v>
      </c>
      <c r="B48" s="44">
        <f t="shared" si="2"/>
        <v>1705</v>
      </c>
      <c r="C48" s="7" t="s">
        <v>594</v>
      </c>
      <c r="D48" s="7" t="s">
        <v>183</v>
      </c>
      <c r="E48" s="7" t="s">
        <v>437</v>
      </c>
      <c r="F48" s="295" t="s">
        <v>722</v>
      </c>
      <c r="G48" s="296"/>
      <c r="H48" s="17" t="s">
        <v>180</v>
      </c>
      <c r="I48" s="13">
        <v>2</v>
      </c>
      <c r="J48" s="7" t="s">
        <v>1565</v>
      </c>
      <c r="K48" s="7" t="s">
        <v>614</v>
      </c>
      <c r="L48" s="17" t="s">
        <v>659</v>
      </c>
      <c r="M48" s="26" t="s">
        <v>382</v>
      </c>
    </row>
    <row r="49" spans="1:13" ht="24.5" thickBot="1" x14ac:dyDescent="0.4">
      <c r="A49" s="58">
        <v>682</v>
      </c>
      <c r="B49" s="44">
        <f t="shared" si="2"/>
        <v>1706</v>
      </c>
      <c r="C49" s="7" t="s">
        <v>595</v>
      </c>
      <c r="D49" s="7" t="s">
        <v>182</v>
      </c>
      <c r="E49" s="7" t="s">
        <v>438</v>
      </c>
      <c r="F49" s="295" t="s">
        <v>723</v>
      </c>
      <c r="G49" s="296"/>
      <c r="H49" s="17" t="s">
        <v>181</v>
      </c>
      <c r="I49" s="13">
        <v>2</v>
      </c>
      <c r="J49" s="7" t="s">
        <v>1565</v>
      </c>
      <c r="K49" s="7" t="s">
        <v>614</v>
      </c>
      <c r="L49" s="17" t="s">
        <v>659</v>
      </c>
      <c r="M49" s="26" t="s">
        <v>382</v>
      </c>
    </row>
    <row r="50" spans="1:13" ht="15" thickBot="1" x14ac:dyDescent="0.4">
      <c r="A50" s="58">
        <v>683</v>
      </c>
      <c r="B50" s="44">
        <f t="shared" si="2"/>
        <v>1707</v>
      </c>
      <c r="C50" s="7" t="s">
        <v>575</v>
      </c>
      <c r="D50" s="7" t="s">
        <v>305</v>
      </c>
      <c r="E50" s="7" t="s">
        <v>321</v>
      </c>
      <c r="F50" s="295" t="s">
        <v>724</v>
      </c>
      <c r="G50" s="296"/>
      <c r="H50" s="17" t="s">
        <v>307</v>
      </c>
      <c r="I50" s="13">
        <v>2</v>
      </c>
      <c r="J50" s="7" t="s">
        <v>1565</v>
      </c>
      <c r="K50" s="7" t="s">
        <v>614</v>
      </c>
      <c r="L50" s="17" t="s">
        <v>659</v>
      </c>
      <c r="M50" s="26" t="s">
        <v>382</v>
      </c>
    </row>
    <row r="51" spans="1:13" ht="15" thickBot="1" x14ac:dyDescent="0.4">
      <c r="A51" s="58">
        <v>684</v>
      </c>
      <c r="B51" s="44">
        <f t="shared" si="2"/>
        <v>1708</v>
      </c>
      <c r="C51" s="7" t="s">
        <v>576</v>
      </c>
      <c r="D51" s="7" t="s">
        <v>304</v>
      </c>
      <c r="E51" s="7" t="s">
        <v>321</v>
      </c>
      <c r="F51" s="295" t="s">
        <v>725</v>
      </c>
      <c r="G51" s="296"/>
      <c r="H51" s="17" t="s">
        <v>306</v>
      </c>
      <c r="I51" s="13">
        <v>2</v>
      </c>
      <c r="J51" s="7" t="s">
        <v>1565</v>
      </c>
      <c r="K51" s="7" t="s">
        <v>614</v>
      </c>
      <c r="L51" s="17" t="s">
        <v>659</v>
      </c>
      <c r="M51" s="26" t="s">
        <v>382</v>
      </c>
    </row>
    <row r="52" spans="1:13" ht="24.5" thickBot="1" x14ac:dyDescent="0.4">
      <c r="A52" s="58">
        <v>685</v>
      </c>
      <c r="B52" s="44">
        <f t="shared" si="2"/>
        <v>1709</v>
      </c>
      <c r="C52" s="7" t="s">
        <v>577</v>
      </c>
      <c r="D52" s="7" t="s">
        <v>370</v>
      </c>
      <c r="E52" s="7" t="s">
        <v>321</v>
      </c>
      <c r="F52" s="295" t="s">
        <v>726</v>
      </c>
      <c r="G52" s="296"/>
      <c r="H52" s="17" t="s">
        <v>181</v>
      </c>
      <c r="I52" s="13">
        <v>2</v>
      </c>
      <c r="J52" s="7" t="s">
        <v>1565</v>
      </c>
      <c r="K52" s="7" t="s">
        <v>614</v>
      </c>
      <c r="L52" s="17" t="s">
        <v>659</v>
      </c>
      <c r="M52" s="26" t="s">
        <v>382</v>
      </c>
    </row>
    <row r="53" spans="1:13" ht="15" thickBot="1" x14ac:dyDescent="0.4">
      <c r="A53" s="58">
        <v>686</v>
      </c>
      <c r="B53" s="45">
        <f t="shared" si="2"/>
        <v>1710</v>
      </c>
      <c r="C53" s="7" t="s">
        <v>596</v>
      </c>
      <c r="D53" s="7" t="s">
        <v>184</v>
      </c>
      <c r="E53" s="7" t="s">
        <v>385</v>
      </c>
      <c r="F53" s="295" t="s">
        <v>727</v>
      </c>
      <c r="G53" s="296"/>
      <c r="H53" s="17" t="s">
        <v>386</v>
      </c>
      <c r="I53" s="13">
        <v>2</v>
      </c>
      <c r="J53" s="7" t="s">
        <v>1565</v>
      </c>
      <c r="K53" s="7" t="s">
        <v>614</v>
      </c>
      <c r="L53" s="17" t="s">
        <v>659</v>
      </c>
      <c r="M53" s="31" t="s">
        <v>381</v>
      </c>
    </row>
    <row r="54" spans="1:13" ht="15" thickBot="1" x14ac:dyDescent="0.4">
      <c r="A54" s="58">
        <v>687</v>
      </c>
      <c r="B54" s="44">
        <f t="shared" si="2"/>
        <v>1711</v>
      </c>
      <c r="C54" s="7" t="s">
        <v>597</v>
      </c>
      <c r="D54" s="7" t="s">
        <v>165</v>
      </c>
      <c r="E54" s="7" t="s">
        <v>439</v>
      </c>
      <c r="F54" s="295" t="s">
        <v>164</v>
      </c>
      <c r="G54" s="296"/>
      <c r="H54" s="17" t="s">
        <v>168</v>
      </c>
      <c r="I54" s="13">
        <v>1</v>
      </c>
      <c r="J54" s="7" t="s">
        <v>1566</v>
      </c>
      <c r="K54" s="7" t="s">
        <v>1735</v>
      </c>
      <c r="L54" s="17" t="s">
        <v>659</v>
      </c>
      <c r="M54" s="26" t="s">
        <v>382</v>
      </c>
    </row>
    <row r="55" spans="1:13" ht="55.5" customHeight="1" thickBot="1" x14ac:dyDescent="0.4">
      <c r="A55" s="58">
        <v>688</v>
      </c>
      <c r="B55" s="44">
        <f t="shared" si="2"/>
        <v>1712</v>
      </c>
      <c r="C55" s="7" t="s">
        <v>598</v>
      </c>
      <c r="D55" s="7" t="s">
        <v>93</v>
      </c>
      <c r="E55" s="7" t="s">
        <v>327</v>
      </c>
      <c r="F55" s="295" t="s">
        <v>92</v>
      </c>
      <c r="G55" s="296"/>
      <c r="H55" s="17" t="s">
        <v>791</v>
      </c>
      <c r="I55" s="13">
        <v>1</v>
      </c>
      <c r="J55" s="7" t="s">
        <v>60</v>
      </c>
      <c r="K55" s="13" t="s">
        <v>1734</v>
      </c>
      <c r="L55" s="17" t="s">
        <v>659</v>
      </c>
      <c r="M55" s="26" t="s">
        <v>382</v>
      </c>
    </row>
    <row r="56" spans="1:13" ht="15" thickBot="1" x14ac:dyDescent="0.4">
      <c r="A56" s="213">
        <v>689</v>
      </c>
      <c r="B56" s="214">
        <f t="shared" si="2"/>
        <v>1713</v>
      </c>
      <c r="C56" s="215"/>
      <c r="D56" s="215" t="s">
        <v>94</v>
      </c>
      <c r="E56" s="215" t="s">
        <v>328</v>
      </c>
      <c r="F56" s="382" t="s">
        <v>738</v>
      </c>
      <c r="G56" s="383"/>
      <c r="H56" s="380" t="s">
        <v>143</v>
      </c>
      <c r="I56" s="215">
        <v>20</v>
      </c>
      <c r="J56" s="215" t="s">
        <v>314</v>
      </c>
      <c r="K56" s="334"/>
      <c r="L56" s="216" t="s">
        <v>659</v>
      </c>
      <c r="M56" s="217" t="s">
        <v>382</v>
      </c>
    </row>
    <row r="57" spans="1:13" ht="15" thickBot="1" x14ac:dyDescent="0.4">
      <c r="A57" s="213">
        <v>699</v>
      </c>
      <c r="B57" s="214">
        <f t="shared" si="2"/>
        <v>1723</v>
      </c>
      <c r="C57" s="215"/>
      <c r="D57" s="215" t="s">
        <v>95</v>
      </c>
      <c r="E57" s="215" t="s">
        <v>329</v>
      </c>
      <c r="F57" s="382" t="s">
        <v>739</v>
      </c>
      <c r="G57" s="383"/>
      <c r="H57" s="381"/>
      <c r="I57" s="215">
        <v>20</v>
      </c>
      <c r="J57" s="215" t="s">
        <v>314</v>
      </c>
      <c r="K57" s="332"/>
      <c r="L57" s="216" t="s">
        <v>659</v>
      </c>
      <c r="M57" s="217" t="s">
        <v>382</v>
      </c>
    </row>
    <row r="58" spans="1:13" ht="15" thickBot="1" x14ac:dyDescent="0.4">
      <c r="A58" s="213">
        <v>709</v>
      </c>
      <c r="B58" s="214">
        <f t="shared" si="2"/>
        <v>1733</v>
      </c>
      <c r="C58" s="215"/>
      <c r="D58" s="215" t="s">
        <v>278</v>
      </c>
      <c r="E58" s="215" t="s">
        <v>330</v>
      </c>
      <c r="F58" s="382" t="s">
        <v>740</v>
      </c>
      <c r="G58" s="383"/>
      <c r="H58" s="381"/>
      <c r="I58" s="215">
        <v>20</v>
      </c>
      <c r="J58" s="215" t="s">
        <v>314</v>
      </c>
      <c r="K58" s="332"/>
      <c r="L58" s="216" t="s">
        <v>659</v>
      </c>
      <c r="M58" s="217" t="s">
        <v>382</v>
      </c>
    </row>
    <row r="59" spans="1:13" ht="15" thickBot="1" x14ac:dyDescent="0.4">
      <c r="A59" s="213">
        <v>719</v>
      </c>
      <c r="B59" s="214">
        <f t="shared" si="2"/>
        <v>1743</v>
      </c>
      <c r="C59" s="215"/>
      <c r="D59" s="215" t="s">
        <v>279</v>
      </c>
      <c r="E59" s="215" t="s">
        <v>331</v>
      </c>
      <c r="F59" s="382" t="s">
        <v>741</v>
      </c>
      <c r="G59" s="383"/>
      <c r="H59" s="381"/>
      <c r="I59" s="215">
        <v>20</v>
      </c>
      <c r="J59" s="215" t="s">
        <v>314</v>
      </c>
      <c r="K59" s="332"/>
      <c r="L59" s="216" t="s">
        <v>659</v>
      </c>
      <c r="M59" s="217" t="s">
        <v>382</v>
      </c>
    </row>
    <row r="60" spans="1:13" ht="15" thickBot="1" x14ac:dyDescent="0.4">
      <c r="A60" s="213">
        <v>729</v>
      </c>
      <c r="B60" s="214">
        <f t="shared" si="2"/>
        <v>1753</v>
      </c>
      <c r="C60" s="215"/>
      <c r="D60" s="215" t="s">
        <v>280</v>
      </c>
      <c r="E60" s="215" t="s">
        <v>332</v>
      </c>
      <c r="F60" s="382" t="s">
        <v>742</v>
      </c>
      <c r="G60" s="383"/>
      <c r="H60" s="381"/>
      <c r="I60" s="215">
        <v>20</v>
      </c>
      <c r="J60" s="215" t="s">
        <v>314</v>
      </c>
      <c r="K60" s="332"/>
      <c r="L60" s="216" t="s">
        <v>659</v>
      </c>
      <c r="M60" s="217" t="s">
        <v>382</v>
      </c>
    </row>
    <row r="61" spans="1:13" ht="15" thickBot="1" x14ac:dyDescent="0.4">
      <c r="A61" s="213">
        <v>739</v>
      </c>
      <c r="B61" s="214">
        <f t="shared" si="2"/>
        <v>1763</v>
      </c>
      <c r="C61" s="215"/>
      <c r="D61" s="215" t="s">
        <v>281</v>
      </c>
      <c r="E61" s="215" t="s">
        <v>333</v>
      </c>
      <c r="F61" s="382" t="s">
        <v>743</v>
      </c>
      <c r="G61" s="383"/>
      <c r="H61" s="381"/>
      <c r="I61" s="215">
        <v>20</v>
      </c>
      <c r="J61" s="215" t="s">
        <v>314</v>
      </c>
      <c r="K61" s="332"/>
      <c r="L61" s="216" t="s">
        <v>659</v>
      </c>
      <c r="M61" s="217" t="s">
        <v>382</v>
      </c>
    </row>
    <row r="62" spans="1:13" ht="15" thickBot="1" x14ac:dyDescent="0.4">
      <c r="A62" s="213">
        <v>749</v>
      </c>
      <c r="B62" s="214">
        <f t="shared" si="2"/>
        <v>1773</v>
      </c>
      <c r="C62" s="215"/>
      <c r="D62" s="215" t="s">
        <v>282</v>
      </c>
      <c r="E62" s="215" t="s">
        <v>335</v>
      </c>
      <c r="F62" s="382" t="s">
        <v>744</v>
      </c>
      <c r="G62" s="383"/>
      <c r="H62" s="381"/>
      <c r="I62" s="215">
        <v>20</v>
      </c>
      <c r="J62" s="215" t="s">
        <v>314</v>
      </c>
      <c r="K62" s="332"/>
      <c r="L62" s="216" t="s">
        <v>659</v>
      </c>
      <c r="M62" s="217" t="s">
        <v>382</v>
      </c>
    </row>
    <row r="63" spans="1:13" ht="15.75" customHeight="1" thickBot="1" x14ac:dyDescent="0.4">
      <c r="A63" s="84">
        <v>759</v>
      </c>
      <c r="B63" s="214">
        <f t="shared" si="2"/>
        <v>1783</v>
      </c>
      <c r="C63" s="215"/>
      <c r="D63" s="215" t="s">
        <v>283</v>
      </c>
      <c r="E63" s="215" t="s">
        <v>334</v>
      </c>
      <c r="F63" s="382" t="s">
        <v>745</v>
      </c>
      <c r="G63" s="383"/>
      <c r="H63" s="391" t="s">
        <v>144</v>
      </c>
      <c r="I63" s="215">
        <v>20</v>
      </c>
      <c r="J63" s="215" t="s">
        <v>314</v>
      </c>
      <c r="K63" s="332"/>
      <c r="L63" s="216" t="s">
        <v>659</v>
      </c>
      <c r="M63" s="217" t="s">
        <v>382</v>
      </c>
    </row>
    <row r="64" spans="1:13" ht="15.75" customHeight="1" thickBot="1" x14ac:dyDescent="0.4">
      <c r="A64" s="84">
        <v>769</v>
      </c>
      <c r="B64" s="214">
        <f t="shared" si="2"/>
        <v>1793</v>
      </c>
      <c r="C64" s="215"/>
      <c r="D64" s="215" t="s">
        <v>284</v>
      </c>
      <c r="E64" s="215" t="s">
        <v>336</v>
      </c>
      <c r="F64" s="382" t="s">
        <v>746</v>
      </c>
      <c r="G64" s="383"/>
      <c r="H64" s="392"/>
      <c r="I64" s="215">
        <v>20</v>
      </c>
      <c r="J64" s="215" t="s">
        <v>314</v>
      </c>
      <c r="K64" s="332"/>
      <c r="L64" s="216" t="s">
        <v>659</v>
      </c>
      <c r="M64" s="217" t="s">
        <v>382</v>
      </c>
    </row>
    <row r="65" spans="1:13" ht="15.75" customHeight="1" thickBot="1" x14ac:dyDescent="0.4">
      <c r="A65" s="84">
        <v>779</v>
      </c>
      <c r="B65" s="214">
        <f t="shared" si="2"/>
        <v>1803</v>
      </c>
      <c r="C65" s="215"/>
      <c r="D65" s="215" t="s">
        <v>285</v>
      </c>
      <c r="E65" s="215" t="s">
        <v>337</v>
      </c>
      <c r="F65" s="382" t="s">
        <v>747</v>
      </c>
      <c r="G65" s="383"/>
      <c r="H65" s="392"/>
      <c r="I65" s="215">
        <v>20</v>
      </c>
      <c r="J65" s="215" t="s">
        <v>314</v>
      </c>
      <c r="K65" s="332"/>
      <c r="L65" s="216" t="s">
        <v>659</v>
      </c>
      <c r="M65" s="217" t="s">
        <v>382</v>
      </c>
    </row>
    <row r="66" spans="1:13" ht="15.75" customHeight="1" thickBot="1" x14ac:dyDescent="0.4">
      <c r="A66" s="84">
        <v>789</v>
      </c>
      <c r="B66" s="214">
        <f t="shared" si="2"/>
        <v>1813</v>
      </c>
      <c r="C66" s="215"/>
      <c r="D66" s="215" t="s">
        <v>286</v>
      </c>
      <c r="E66" s="215" t="s">
        <v>338</v>
      </c>
      <c r="F66" s="382" t="s">
        <v>748</v>
      </c>
      <c r="G66" s="383"/>
      <c r="H66" s="392"/>
      <c r="I66" s="215">
        <v>20</v>
      </c>
      <c r="J66" s="215" t="s">
        <v>314</v>
      </c>
      <c r="K66" s="332"/>
      <c r="L66" s="216" t="s">
        <v>659</v>
      </c>
      <c r="M66" s="217" t="s">
        <v>382</v>
      </c>
    </row>
    <row r="67" spans="1:13" ht="15.75" customHeight="1" thickBot="1" x14ac:dyDescent="0.4">
      <c r="A67" s="84">
        <v>799</v>
      </c>
      <c r="B67" s="214">
        <f t="shared" si="2"/>
        <v>1823</v>
      </c>
      <c r="C67" s="215"/>
      <c r="D67" s="215" t="s">
        <v>287</v>
      </c>
      <c r="E67" s="215" t="s">
        <v>339</v>
      </c>
      <c r="F67" s="382" t="s">
        <v>749</v>
      </c>
      <c r="G67" s="383"/>
      <c r="H67" s="392"/>
      <c r="I67" s="215">
        <v>20</v>
      </c>
      <c r="J67" s="215" t="s">
        <v>314</v>
      </c>
      <c r="K67" s="332"/>
      <c r="L67" s="216" t="s">
        <v>659</v>
      </c>
      <c r="M67" s="217" t="s">
        <v>382</v>
      </c>
    </row>
    <row r="68" spans="1:13" ht="15.75" customHeight="1" thickBot="1" x14ac:dyDescent="0.4">
      <c r="A68" s="84">
        <v>809</v>
      </c>
      <c r="B68" s="214">
        <f t="shared" si="2"/>
        <v>1833</v>
      </c>
      <c r="C68" s="215"/>
      <c r="D68" s="215" t="s">
        <v>288</v>
      </c>
      <c r="E68" s="215" t="s">
        <v>340</v>
      </c>
      <c r="F68" s="382" t="s">
        <v>750</v>
      </c>
      <c r="G68" s="383"/>
      <c r="H68" s="392"/>
      <c r="I68" s="215">
        <v>20</v>
      </c>
      <c r="J68" s="215" t="s">
        <v>314</v>
      </c>
      <c r="K68" s="332"/>
      <c r="L68" s="216" t="s">
        <v>659</v>
      </c>
      <c r="M68" s="217" t="s">
        <v>382</v>
      </c>
    </row>
    <row r="69" spans="1:13" ht="15.75" customHeight="1" thickBot="1" x14ac:dyDescent="0.4">
      <c r="A69" s="84">
        <v>819</v>
      </c>
      <c r="B69" s="214">
        <f t="shared" si="2"/>
        <v>1843</v>
      </c>
      <c r="C69" s="215"/>
      <c r="D69" s="215" t="s">
        <v>289</v>
      </c>
      <c r="E69" s="215" t="s">
        <v>341</v>
      </c>
      <c r="F69" s="382" t="s">
        <v>751</v>
      </c>
      <c r="G69" s="383"/>
      <c r="H69" s="392"/>
      <c r="I69" s="215">
        <v>20</v>
      </c>
      <c r="J69" s="215" t="s">
        <v>314</v>
      </c>
      <c r="K69" s="332"/>
      <c r="L69" s="216" t="s">
        <v>659</v>
      </c>
      <c r="M69" s="217" t="s">
        <v>382</v>
      </c>
    </row>
    <row r="70" spans="1:13" ht="15.75" customHeight="1" thickBot="1" x14ac:dyDescent="0.4">
      <c r="A70" s="84">
        <v>829</v>
      </c>
      <c r="B70" s="214">
        <f t="shared" si="2"/>
        <v>1853</v>
      </c>
      <c r="C70" s="215"/>
      <c r="D70" s="215" t="s">
        <v>290</v>
      </c>
      <c r="E70" s="215" t="s">
        <v>342</v>
      </c>
      <c r="F70" s="382" t="s">
        <v>752</v>
      </c>
      <c r="G70" s="383"/>
      <c r="H70" s="391" t="s">
        <v>145</v>
      </c>
      <c r="I70" s="215">
        <v>20</v>
      </c>
      <c r="J70" s="215" t="s">
        <v>314</v>
      </c>
      <c r="K70" s="332"/>
      <c r="L70" s="216" t="s">
        <v>659</v>
      </c>
      <c r="M70" s="217" t="s">
        <v>382</v>
      </c>
    </row>
    <row r="71" spans="1:13" ht="15.75" customHeight="1" thickBot="1" x14ac:dyDescent="0.4">
      <c r="A71" s="84">
        <v>839</v>
      </c>
      <c r="B71" s="214">
        <f t="shared" si="2"/>
        <v>1863</v>
      </c>
      <c r="C71" s="215"/>
      <c r="D71" s="215" t="s">
        <v>291</v>
      </c>
      <c r="E71" s="215" t="s">
        <v>343</v>
      </c>
      <c r="F71" s="382" t="s">
        <v>753</v>
      </c>
      <c r="G71" s="383"/>
      <c r="H71" s="392"/>
      <c r="I71" s="215">
        <v>20</v>
      </c>
      <c r="J71" s="215" t="s">
        <v>314</v>
      </c>
      <c r="K71" s="332"/>
      <c r="L71" s="216" t="s">
        <v>659</v>
      </c>
      <c r="M71" s="217" t="s">
        <v>382</v>
      </c>
    </row>
    <row r="72" spans="1:13" ht="15.75" customHeight="1" thickBot="1" x14ac:dyDescent="0.4">
      <c r="A72" s="84">
        <v>849</v>
      </c>
      <c r="B72" s="214">
        <f t="shared" si="2"/>
        <v>1873</v>
      </c>
      <c r="C72" s="215"/>
      <c r="D72" s="215" t="s">
        <v>292</v>
      </c>
      <c r="E72" s="215" t="s">
        <v>344</v>
      </c>
      <c r="F72" s="382" t="s">
        <v>770</v>
      </c>
      <c r="G72" s="383"/>
      <c r="H72" s="392"/>
      <c r="I72" s="215">
        <v>20</v>
      </c>
      <c r="J72" s="215" t="s">
        <v>314</v>
      </c>
      <c r="K72" s="332"/>
      <c r="L72" s="216" t="s">
        <v>659</v>
      </c>
      <c r="M72" s="217" t="s">
        <v>382</v>
      </c>
    </row>
    <row r="73" spans="1:13" ht="15.75" customHeight="1" thickBot="1" x14ac:dyDescent="0.4">
      <c r="A73" s="84">
        <v>859</v>
      </c>
      <c r="B73" s="214">
        <f t="shared" si="2"/>
        <v>1883</v>
      </c>
      <c r="C73" s="215"/>
      <c r="D73" s="215" t="s">
        <v>293</v>
      </c>
      <c r="E73" s="215" t="s">
        <v>345</v>
      </c>
      <c r="F73" s="382" t="s">
        <v>754</v>
      </c>
      <c r="G73" s="383"/>
      <c r="H73" s="392"/>
      <c r="I73" s="215">
        <v>20</v>
      </c>
      <c r="J73" s="215" t="s">
        <v>314</v>
      </c>
      <c r="K73" s="332"/>
      <c r="L73" s="216" t="s">
        <v>659</v>
      </c>
      <c r="M73" s="217" t="s">
        <v>382</v>
      </c>
    </row>
    <row r="74" spans="1:13" ht="15.75" customHeight="1" thickBot="1" x14ac:dyDescent="0.4">
      <c r="A74" s="84">
        <v>869</v>
      </c>
      <c r="B74" s="214">
        <f t="shared" si="2"/>
        <v>1893</v>
      </c>
      <c r="C74" s="215"/>
      <c r="D74" s="215" t="s">
        <v>295</v>
      </c>
      <c r="E74" s="215" t="s">
        <v>346</v>
      </c>
      <c r="F74" s="382" t="s">
        <v>771</v>
      </c>
      <c r="G74" s="383"/>
      <c r="H74" s="392"/>
      <c r="I74" s="215">
        <v>20</v>
      </c>
      <c r="J74" s="215" t="s">
        <v>314</v>
      </c>
      <c r="K74" s="332"/>
      <c r="L74" s="216" t="s">
        <v>659</v>
      </c>
      <c r="M74" s="217" t="s">
        <v>382</v>
      </c>
    </row>
    <row r="75" spans="1:13" ht="15.75" customHeight="1" thickBot="1" x14ac:dyDescent="0.4">
      <c r="A75" s="84">
        <v>879</v>
      </c>
      <c r="B75" s="214">
        <f t="shared" si="2"/>
        <v>1903</v>
      </c>
      <c r="C75" s="215"/>
      <c r="D75" s="215" t="s">
        <v>294</v>
      </c>
      <c r="E75" s="215" t="s">
        <v>347</v>
      </c>
      <c r="F75" s="382" t="s">
        <v>755</v>
      </c>
      <c r="G75" s="383"/>
      <c r="H75" s="392"/>
      <c r="I75" s="215">
        <v>20</v>
      </c>
      <c r="J75" s="215" t="s">
        <v>314</v>
      </c>
      <c r="K75" s="332"/>
      <c r="L75" s="216" t="s">
        <v>659</v>
      </c>
      <c r="M75" s="217" t="s">
        <v>382</v>
      </c>
    </row>
    <row r="76" spans="1:13" ht="15.75" customHeight="1" thickBot="1" x14ac:dyDescent="0.4">
      <c r="A76" s="213">
        <v>889</v>
      </c>
      <c r="B76" s="214">
        <f t="shared" si="2"/>
        <v>1913</v>
      </c>
      <c r="C76" s="215"/>
      <c r="D76" s="215" t="s">
        <v>296</v>
      </c>
      <c r="E76" s="215" t="s">
        <v>348</v>
      </c>
      <c r="F76" s="382" t="s">
        <v>772</v>
      </c>
      <c r="G76" s="383"/>
      <c r="H76" s="392"/>
      <c r="I76" s="215">
        <v>20</v>
      </c>
      <c r="J76" s="215" t="s">
        <v>314</v>
      </c>
      <c r="K76" s="332"/>
      <c r="L76" s="216" t="s">
        <v>659</v>
      </c>
      <c r="M76" s="217" t="s">
        <v>382</v>
      </c>
    </row>
    <row r="77" spans="1:13" ht="15.75" customHeight="1" thickBot="1" x14ac:dyDescent="0.4">
      <c r="A77" s="213">
        <v>899</v>
      </c>
      <c r="B77" s="214">
        <f t="shared" si="2"/>
        <v>1923</v>
      </c>
      <c r="C77" s="215"/>
      <c r="D77" s="215" t="s">
        <v>297</v>
      </c>
      <c r="E77" s="215" t="s">
        <v>321</v>
      </c>
      <c r="F77" s="382" t="s">
        <v>756</v>
      </c>
      <c r="G77" s="383"/>
      <c r="H77" s="391" t="s">
        <v>1733</v>
      </c>
      <c r="I77" s="215">
        <v>20</v>
      </c>
      <c r="J77" s="215" t="s">
        <v>314</v>
      </c>
      <c r="K77" s="332"/>
      <c r="L77" s="216" t="s">
        <v>659</v>
      </c>
      <c r="M77" s="217" t="s">
        <v>382</v>
      </c>
    </row>
    <row r="78" spans="1:13" ht="15.75" customHeight="1" thickBot="1" x14ac:dyDescent="0.4">
      <c r="A78" s="84">
        <v>909</v>
      </c>
      <c r="B78" s="214">
        <f t="shared" si="2"/>
        <v>1933</v>
      </c>
      <c r="C78" s="215"/>
      <c r="D78" s="215" t="s">
        <v>298</v>
      </c>
      <c r="E78" s="215" t="s">
        <v>321</v>
      </c>
      <c r="F78" s="382" t="s">
        <v>757</v>
      </c>
      <c r="G78" s="383"/>
      <c r="H78" s="392"/>
      <c r="I78" s="215">
        <v>20</v>
      </c>
      <c r="J78" s="215" t="s">
        <v>314</v>
      </c>
      <c r="K78" s="332"/>
      <c r="L78" s="216" t="s">
        <v>659</v>
      </c>
      <c r="M78" s="217" t="s">
        <v>382</v>
      </c>
    </row>
    <row r="79" spans="1:13" ht="15.75" customHeight="1" thickBot="1" x14ac:dyDescent="0.4">
      <c r="A79" s="84">
        <v>919</v>
      </c>
      <c r="B79" s="214">
        <f t="shared" ref="B79:B83" si="3">(($B$5-1)*512)+A79</f>
        <v>1943</v>
      </c>
      <c r="C79" s="215"/>
      <c r="D79" s="215" t="s">
        <v>299</v>
      </c>
      <c r="E79" s="215" t="s">
        <v>321</v>
      </c>
      <c r="F79" s="382" t="s">
        <v>773</v>
      </c>
      <c r="G79" s="383"/>
      <c r="H79" s="392"/>
      <c r="I79" s="215">
        <v>20</v>
      </c>
      <c r="J79" s="215" t="s">
        <v>314</v>
      </c>
      <c r="K79" s="332"/>
      <c r="L79" s="216" t="s">
        <v>659</v>
      </c>
      <c r="M79" s="217" t="s">
        <v>382</v>
      </c>
    </row>
    <row r="80" spans="1:13" ht="15.75" customHeight="1" thickBot="1" x14ac:dyDescent="0.4">
      <c r="A80" s="84">
        <v>929</v>
      </c>
      <c r="B80" s="214">
        <f t="shared" si="3"/>
        <v>1953</v>
      </c>
      <c r="C80" s="215"/>
      <c r="D80" s="215" t="s">
        <v>300</v>
      </c>
      <c r="E80" s="215" t="s">
        <v>321</v>
      </c>
      <c r="F80" s="382" t="s">
        <v>758</v>
      </c>
      <c r="G80" s="383"/>
      <c r="H80" s="392"/>
      <c r="I80" s="215">
        <v>20</v>
      </c>
      <c r="J80" s="215" t="s">
        <v>314</v>
      </c>
      <c r="K80" s="332"/>
      <c r="L80" s="216" t="s">
        <v>659</v>
      </c>
      <c r="M80" s="217" t="s">
        <v>382</v>
      </c>
    </row>
    <row r="81" spans="1:15" ht="15.75" customHeight="1" thickBot="1" x14ac:dyDescent="0.4">
      <c r="A81" s="84">
        <v>939</v>
      </c>
      <c r="B81" s="214">
        <f t="shared" si="3"/>
        <v>1963</v>
      </c>
      <c r="C81" s="215"/>
      <c r="D81" s="215" t="s">
        <v>301</v>
      </c>
      <c r="E81" s="215" t="s">
        <v>321</v>
      </c>
      <c r="F81" s="382" t="s">
        <v>774</v>
      </c>
      <c r="G81" s="383"/>
      <c r="H81" s="392"/>
      <c r="I81" s="215">
        <v>20</v>
      </c>
      <c r="J81" s="215" t="s">
        <v>314</v>
      </c>
      <c r="K81" s="332"/>
      <c r="L81" s="216" t="s">
        <v>659</v>
      </c>
      <c r="M81" s="217" t="s">
        <v>382</v>
      </c>
    </row>
    <row r="82" spans="1:15" ht="15.75" customHeight="1" thickBot="1" x14ac:dyDescent="0.4">
      <c r="A82" s="84">
        <v>949</v>
      </c>
      <c r="B82" s="214">
        <f t="shared" si="3"/>
        <v>1973</v>
      </c>
      <c r="C82" s="215"/>
      <c r="D82" s="215" t="s">
        <v>302</v>
      </c>
      <c r="E82" s="215" t="s">
        <v>321</v>
      </c>
      <c r="F82" s="382" t="s">
        <v>759</v>
      </c>
      <c r="G82" s="383"/>
      <c r="H82" s="392"/>
      <c r="I82" s="215">
        <v>20</v>
      </c>
      <c r="J82" s="215" t="s">
        <v>314</v>
      </c>
      <c r="K82" s="332"/>
      <c r="L82" s="216" t="s">
        <v>659</v>
      </c>
      <c r="M82" s="217" t="s">
        <v>382</v>
      </c>
    </row>
    <row r="83" spans="1:15" ht="15.75" customHeight="1" thickBot="1" x14ac:dyDescent="0.4">
      <c r="A83" s="84">
        <v>959</v>
      </c>
      <c r="B83" s="214">
        <f t="shared" si="3"/>
        <v>1983</v>
      </c>
      <c r="C83" s="215"/>
      <c r="D83" s="215" t="s">
        <v>303</v>
      </c>
      <c r="E83" s="215" t="s">
        <v>321</v>
      </c>
      <c r="F83" s="382" t="s">
        <v>775</v>
      </c>
      <c r="G83" s="383"/>
      <c r="H83" s="392"/>
      <c r="I83" s="215">
        <v>20</v>
      </c>
      <c r="J83" s="215" t="s">
        <v>314</v>
      </c>
      <c r="K83" s="333"/>
      <c r="L83" s="216" t="s">
        <v>659</v>
      </c>
      <c r="M83" s="217" t="s">
        <v>382</v>
      </c>
    </row>
    <row r="84" spans="1:15" ht="15.75" customHeight="1" thickBot="1" x14ac:dyDescent="0.4">
      <c r="A84" s="103" t="s">
        <v>1604</v>
      </c>
      <c r="B84" s="397" t="s">
        <v>207</v>
      </c>
      <c r="C84" s="398"/>
      <c r="D84" s="398"/>
      <c r="E84" s="398"/>
      <c r="F84" s="398"/>
      <c r="G84" s="398"/>
      <c r="H84" s="398"/>
      <c r="I84" s="398"/>
      <c r="J84" s="398"/>
      <c r="K84" s="398"/>
      <c r="L84" s="398"/>
      <c r="M84" s="398"/>
    </row>
    <row r="85" spans="1:15" ht="24.5" thickBot="1" x14ac:dyDescent="0.4">
      <c r="A85" s="84">
        <v>971</v>
      </c>
      <c r="B85" s="214">
        <f>(($B$5-1)*512)+A85</f>
        <v>1995</v>
      </c>
      <c r="C85" s="215"/>
      <c r="D85" s="215" t="s">
        <v>88</v>
      </c>
      <c r="E85" s="215" t="s">
        <v>349</v>
      </c>
      <c r="F85" s="382" t="s">
        <v>760</v>
      </c>
      <c r="G85" s="383"/>
      <c r="H85" s="216" t="s">
        <v>87</v>
      </c>
      <c r="I85" s="235">
        <v>6</v>
      </c>
      <c r="J85" s="215" t="s">
        <v>314</v>
      </c>
      <c r="K85" s="257" t="s">
        <v>660</v>
      </c>
      <c r="L85" s="216" t="s">
        <v>659</v>
      </c>
      <c r="M85" s="217" t="s">
        <v>382</v>
      </c>
    </row>
    <row r="86" spans="1:15" ht="24.5" thickBot="1" x14ac:dyDescent="0.4">
      <c r="A86" s="84">
        <v>974</v>
      </c>
      <c r="B86" s="214">
        <f>(($B$5-1)*512)+A86</f>
        <v>1998</v>
      </c>
      <c r="C86" s="215"/>
      <c r="D86" s="215" t="s">
        <v>277</v>
      </c>
      <c r="E86" s="215" t="s">
        <v>350</v>
      </c>
      <c r="F86" s="382" t="s">
        <v>761</v>
      </c>
      <c r="G86" s="383"/>
      <c r="H86" s="216" t="s">
        <v>89</v>
      </c>
      <c r="I86" s="235">
        <v>6</v>
      </c>
      <c r="J86" s="215" t="s">
        <v>314</v>
      </c>
      <c r="K86" s="216" t="s">
        <v>660</v>
      </c>
      <c r="L86" s="216" t="s">
        <v>659</v>
      </c>
      <c r="M86" s="217" t="s">
        <v>382</v>
      </c>
    </row>
    <row r="87" spans="1:15" ht="24.5" thickBot="1" x14ac:dyDescent="0.4">
      <c r="A87" s="84">
        <v>978</v>
      </c>
      <c r="B87" s="214">
        <f>(($B$5-1)*512)+A87</f>
        <v>2002</v>
      </c>
      <c r="C87" s="215"/>
      <c r="D87" s="215" t="s">
        <v>276</v>
      </c>
      <c r="E87" s="215" t="s">
        <v>351</v>
      </c>
      <c r="F87" s="382" t="s">
        <v>762</v>
      </c>
      <c r="G87" s="383"/>
      <c r="H87" s="216" t="s">
        <v>142</v>
      </c>
      <c r="I87" s="235">
        <v>6</v>
      </c>
      <c r="J87" s="215" t="s">
        <v>314</v>
      </c>
      <c r="K87" s="216" t="s">
        <v>660</v>
      </c>
      <c r="L87" s="216" t="s">
        <v>659</v>
      </c>
      <c r="M87" s="217" t="s">
        <v>382</v>
      </c>
    </row>
    <row r="88" spans="1:15" ht="15" thickBot="1" x14ac:dyDescent="0.4">
      <c r="A88" s="103" t="s">
        <v>1105</v>
      </c>
      <c r="B88" s="397" t="s">
        <v>207</v>
      </c>
      <c r="C88" s="398"/>
      <c r="D88" s="398"/>
      <c r="E88" s="398"/>
      <c r="F88" s="398"/>
      <c r="G88" s="398"/>
      <c r="H88" s="398"/>
      <c r="I88" s="398"/>
      <c r="J88" s="398"/>
      <c r="K88" s="398"/>
      <c r="L88" s="398"/>
      <c r="M88" s="398"/>
    </row>
    <row r="89" spans="1:15" s="101" customFormat="1" ht="15" customHeight="1" thickBot="1" x14ac:dyDescent="0.4">
      <c r="A89" s="45">
        <v>981</v>
      </c>
      <c r="B89" s="45">
        <f t="shared" ref="B89" si="4">(($B$5-1)*512)+A89</f>
        <v>2005</v>
      </c>
      <c r="C89" s="31" t="s">
        <v>1687</v>
      </c>
      <c r="D89" s="31" t="s">
        <v>1106</v>
      </c>
      <c r="E89" s="215" t="s">
        <v>321</v>
      </c>
      <c r="F89" s="395" t="s">
        <v>1107</v>
      </c>
      <c r="G89" s="396"/>
      <c r="H89" s="171" t="s">
        <v>148</v>
      </c>
      <c r="I89" s="25">
        <v>2</v>
      </c>
      <c r="J89" s="31" t="s">
        <v>1565</v>
      </c>
      <c r="K89" s="31" t="s">
        <v>614</v>
      </c>
      <c r="L89" s="31" t="s">
        <v>659</v>
      </c>
      <c r="M89" s="31"/>
      <c r="O89"/>
    </row>
    <row r="90" spans="1:15" ht="15" thickBot="1" x14ac:dyDescent="0.4">
      <c r="A90" s="103" t="s">
        <v>1108</v>
      </c>
      <c r="B90" s="397" t="s">
        <v>207</v>
      </c>
      <c r="C90" s="398"/>
      <c r="D90" s="398"/>
      <c r="E90" s="398"/>
      <c r="F90" s="398"/>
      <c r="G90" s="398"/>
      <c r="H90" s="398"/>
      <c r="I90" s="398"/>
      <c r="J90" s="398"/>
      <c r="K90" s="398"/>
      <c r="L90" s="398"/>
      <c r="M90" s="398"/>
    </row>
    <row r="91" spans="1:15" ht="24.5" thickBot="1" x14ac:dyDescent="0.4">
      <c r="A91" s="58">
        <v>1100</v>
      </c>
      <c r="B91" s="44">
        <f t="shared" ref="B91:B109" si="5">(($B$5-1)*512)+A91</f>
        <v>2124</v>
      </c>
      <c r="C91" s="7" t="s">
        <v>599</v>
      </c>
      <c r="D91" s="7" t="s">
        <v>254</v>
      </c>
      <c r="E91" s="7" t="s">
        <v>440</v>
      </c>
      <c r="F91" s="295" t="s">
        <v>728</v>
      </c>
      <c r="G91" s="296"/>
      <c r="H91" s="17" t="s">
        <v>253</v>
      </c>
      <c r="I91" s="13">
        <v>2</v>
      </c>
      <c r="J91" s="7" t="s">
        <v>1563</v>
      </c>
      <c r="K91" s="7" t="s">
        <v>614</v>
      </c>
      <c r="L91" s="17" t="s">
        <v>658</v>
      </c>
      <c r="M91" s="26" t="s">
        <v>382</v>
      </c>
    </row>
    <row r="92" spans="1:15" ht="15" thickBot="1" x14ac:dyDescent="0.4">
      <c r="A92" s="58">
        <v>1101</v>
      </c>
      <c r="B92" s="44">
        <f t="shared" si="5"/>
        <v>2125</v>
      </c>
      <c r="C92" s="7" t="s">
        <v>600</v>
      </c>
      <c r="D92" s="7" t="s">
        <v>256</v>
      </c>
      <c r="E92" s="7" t="s">
        <v>414</v>
      </c>
      <c r="F92" s="295" t="s">
        <v>765</v>
      </c>
      <c r="G92" s="296"/>
      <c r="H92" s="17" t="s">
        <v>255</v>
      </c>
      <c r="I92" s="13">
        <v>2</v>
      </c>
      <c r="J92" s="7" t="s">
        <v>1565</v>
      </c>
      <c r="K92" s="7" t="s">
        <v>614</v>
      </c>
      <c r="L92" s="17" t="s">
        <v>658</v>
      </c>
      <c r="M92" s="26" t="s">
        <v>382</v>
      </c>
    </row>
    <row r="93" spans="1:15" ht="15" thickBot="1" x14ac:dyDescent="0.4">
      <c r="A93" s="58">
        <v>1102</v>
      </c>
      <c r="B93" s="44">
        <f t="shared" si="5"/>
        <v>2126</v>
      </c>
      <c r="C93" s="7" t="s">
        <v>578</v>
      </c>
      <c r="D93" s="7" t="s">
        <v>258</v>
      </c>
      <c r="E93" s="7" t="s">
        <v>321</v>
      </c>
      <c r="F93" s="295" t="s">
        <v>766</v>
      </c>
      <c r="G93" s="296"/>
      <c r="H93" s="17" t="s">
        <v>257</v>
      </c>
      <c r="I93" s="13">
        <v>2</v>
      </c>
      <c r="J93" s="7" t="s">
        <v>1563</v>
      </c>
      <c r="K93" s="7" t="s">
        <v>615</v>
      </c>
      <c r="L93" s="17" t="s">
        <v>658</v>
      </c>
      <c r="M93" s="26" t="s">
        <v>382</v>
      </c>
    </row>
    <row r="94" spans="1:15" ht="15" thickBot="1" x14ac:dyDescent="0.4">
      <c r="A94" s="58">
        <v>1103</v>
      </c>
      <c r="B94" s="44">
        <f t="shared" si="5"/>
        <v>2127</v>
      </c>
      <c r="C94" s="7" t="s">
        <v>579</v>
      </c>
      <c r="D94" s="7" t="s">
        <v>260</v>
      </c>
      <c r="E94" s="7" t="s">
        <v>321</v>
      </c>
      <c r="F94" s="295" t="s">
        <v>767</v>
      </c>
      <c r="G94" s="296"/>
      <c r="H94" s="17" t="s">
        <v>259</v>
      </c>
      <c r="I94" s="13">
        <v>2</v>
      </c>
      <c r="J94" s="7" t="s">
        <v>1563</v>
      </c>
      <c r="K94" s="7" t="s">
        <v>614</v>
      </c>
      <c r="L94" s="17" t="s">
        <v>658</v>
      </c>
      <c r="M94" s="26" t="s">
        <v>382</v>
      </c>
    </row>
    <row r="95" spans="1:15" ht="15" thickBot="1" x14ac:dyDescent="0.4">
      <c r="A95" s="58">
        <v>1104</v>
      </c>
      <c r="B95" s="44">
        <f t="shared" si="5"/>
        <v>2128</v>
      </c>
      <c r="C95" s="7" t="s">
        <v>580</v>
      </c>
      <c r="D95" s="7" t="s">
        <v>262</v>
      </c>
      <c r="E95" s="7" t="s">
        <v>321</v>
      </c>
      <c r="F95" s="295" t="s">
        <v>768</v>
      </c>
      <c r="G95" s="296"/>
      <c r="H95" s="17" t="s">
        <v>261</v>
      </c>
      <c r="I95" s="13">
        <v>2</v>
      </c>
      <c r="J95" s="7" t="s">
        <v>1563</v>
      </c>
      <c r="K95" s="7" t="s">
        <v>615</v>
      </c>
      <c r="L95" s="17" t="s">
        <v>658</v>
      </c>
      <c r="M95" s="26" t="s">
        <v>382</v>
      </c>
    </row>
    <row r="96" spans="1:15" ht="24.5" thickBot="1" x14ac:dyDescent="0.4">
      <c r="A96" s="58">
        <v>1105</v>
      </c>
      <c r="B96" s="44">
        <f t="shared" si="5"/>
        <v>2129</v>
      </c>
      <c r="C96" s="7" t="s">
        <v>581</v>
      </c>
      <c r="D96" s="7" t="s">
        <v>264</v>
      </c>
      <c r="E96" s="7" t="s">
        <v>321</v>
      </c>
      <c r="F96" s="295" t="s">
        <v>769</v>
      </c>
      <c r="G96" s="296"/>
      <c r="H96" s="17" t="s">
        <v>263</v>
      </c>
      <c r="I96" s="13">
        <v>2</v>
      </c>
      <c r="J96" s="7" t="s">
        <v>1563</v>
      </c>
      <c r="K96" s="7" t="s">
        <v>614</v>
      </c>
      <c r="L96" s="17" t="s">
        <v>659</v>
      </c>
      <c r="M96" s="26" t="s">
        <v>381</v>
      </c>
    </row>
    <row r="97" spans="1:13" ht="24.5" thickBot="1" x14ac:dyDescent="0.4">
      <c r="A97" s="58">
        <v>1106</v>
      </c>
      <c r="B97" s="44">
        <f t="shared" si="5"/>
        <v>2130</v>
      </c>
      <c r="C97" s="7" t="s">
        <v>582</v>
      </c>
      <c r="D97" s="7" t="s">
        <v>265</v>
      </c>
      <c r="E97" s="7" t="s">
        <v>321</v>
      </c>
      <c r="F97" s="295" t="s">
        <v>194</v>
      </c>
      <c r="G97" s="296"/>
      <c r="H97" s="17" t="s">
        <v>776</v>
      </c>
      <c r="I97" s="13">
        <v>1</v>
      </c>
      <c r="J97" s="7" t="s">
        <v>60</v>
      </c>
      <c r="K97" s="64" t="s">
        <v>777</v>
      </c>
      <c r="L97" s="17" t="s">
        <v>658</v>
      </c>
      <c r="M97" s="26" t="s">
        <v>382</v>
      </c>
    </row>
    <row r="98" spans="1:13" ht="54.75" customHeight="1" thickBot="1" x14ac:dyDescent="0.4">
      <c r="A98" s="58">
        <v>1107</v>
      </c>
      <c r="B98" s="44">
        <f t="shared" si="5"/>
        <v>2131</v>
      </c>
      <c r="C98" s="7" t="s">
        <v>601</v>
      </c>
      <c r="D98" s="7" t="s">
        <v>266</v>
      </c>
      <c r="E98" s="7" t="s">
        <v>352</v>
      </c>
      <c r="F98" s="295" t="s">
        <v>187</v>
      </c>
      <c r="G98" s="296"/>
      <c r="H98" s="17" t="s">
        <v>778</v>
      </c>
      <c r="I98" s="13">
        <v>1</v>
      </c>
      <c r="J98" s="7" t="s">
        <v>60</v>
      </c>
      <c r="K98" s="64" t="s">
        <v>779</v>
      </c>
      <c r="L98" s="17" t="s">
        <v>658</v>
      </c>
      <c r="M98" s="26" t="s">
        <v>382</v>
      </c>
    </row>
    <row r="99" spans="1:13" ht="67.5" customHeight="1" thickBot="1" x14ac:dyDescent="0.4">
      <c r="A99" s="58">
        <v>1108</v>
      </c>
      <c r="B99" s="44">
        <f t="shared" si="5"/>
        <v>2132</v>
      </c>
      <c r="C99" s="7" t="s">
        <v>602</v>
      </c>
      <c r="D99" s="7" t="s">
        <v>267</v>
      </c>
      <c r="E99" s="7" t="s">
        <v>353</v>
      </c>
      <c r="F99" s="295" t="s">
        <v>188</v>
      </c>
      <c r="G99" s="296"/>
      <c r="H99" s="17" t="s">
        <v>780</v>
      </c>
      <c r="I99" s="13">
        <v>1</v>
      </c>
      <c r="J99" s="7" t="s">
        <v>60</v>
      </c>
      <c r="K99" s="64" t="s">
        <v>1688</v>
      </c>
      <c r="L99" s="17" t="s">
        <v>658</v>
      </c>
      <c r="M99" s="26" t="s">
        <v>382</v>
      </c>
    </row>
    <row r="100" spans="1:13" ht="36.5" thickBot="1" x14ac:dyDescent="0.4">
      <c r="A100" s="58">
        <v>1109</v>
      </c>
      <c r="B100" s="44">
        <f t="shared" si="5"/>
        <v>2133</v>
      </c>
      <c r="C100" s="7" t="s">
        <v>583</v>
      </c>
      <c r="D100" s="7" t="s">
        <v>268</v>
      </c>
      <c r="E100" s="7" t="s">
        <v>321</v>
      </c>
      <c r="F100" s="295" t="s">
        <v>192</v>
      </c>
      <c r="G100" s="296"/>
      <c r="H100" s="17" t="s">
        <v>781</v>
      </c>
      <c r="I100" s="13">
        <v>1</v>
      </c>
      <c r="J100" s="7" t="s">
        <v>60</v>
      </c>
      <c r="K100" s="64" t="s">
        <v>782</v>
      </c>
      <c r="L100" s="17" t="s">
        <v>658</v>
      </c>
      <c r="M100" s="26" t="s">
        <v>382</v>
      </c>
    </row>
    <row r="101" spans="1:13" ht="24.5" thickBot="1" x14ac:dyDescent="0.4">
      <c r="A101" s="58">
        <v>1110</v>
      </c>
      <c r="B101" s="44">
        <f t="shared" si="5"/>
        <v>2134</v>
      </c>
      <c r="C101" s="7" t="s">
        <v>603</v>
      </c>
      <c r="D101" s="7" t="s">
        <v>269</v>
      </c>
      <c r="E101" s="7" t="s">
        <v>441</v>
      </c>
      <c r="F101" s="295" t="s">
        <v>186</v>
      </c>
      <c r="G101" s="296"/>
      <c r="H101" s="17" t="s">
        <v>783</v>
      </c>
      <c r="I101" s="13">
        <v>1</v>
      </c>
      <c r="J101" s="7" t="s">
        <v>60</v>
      </c>
      <c r="K101" s="64" t="s">
        <v>784</v>
      </c>
      <c r="L101" s="17" t="s">
        <v>658</v>
      </c>
      <c r="M101" s="26" t="s">
        <v>382</v>
      </c>
    </row>
    <row r="102" spans="1:13" ht="24.5" thickBot="1" x14ac:dyDescent="0.4">
      <c r="A102" s="58">
        <v>1111</v>
      </c>
      <c r="B102" s="44">
        <f t="shared" si="5"/>
        <v>2135</v>
      </c>
      <c r="C102" s="25" t="s">
        <v>1689</v>
      </c>
      <c r="D102" s="7" t="s">
        <v>270</v>
      </c>
      <c r="E102" s="7" t="s">
        <v>321</v>
      </c>
      <c r="F102" s="295" t="s">
        <v>189</v>
      </c>
      <c r="G102" s="296"/>
      <c r="H102" s="17" t="s">
        <v>785</v>
      </c>
      <c r="I102" s="13">
        <v>1</v>
      </c>
      <c r="J102" s="7" t="s">
        <v>60</v>
      </c>
      <c r="K102" s="64" t="s">
        <v>784</v>
      </c>
      <c r="L102" s="17" t="s">
        <v>658</v>
      </c>
      <c r="M102" s="26" t="s">
        <v>382</v>
      </c>
    </row>
    <row r="103" spans="1:13" ht="24.5" thickBot="1" x14ac:dyDescent="0.4">
      <c r="A103" s="58">
        <v>1112</v>
      </c>
      <c r="B103" s="44">
        <f t="shared" si="5"/>
        <v>2136</v>
      </c>
      <c r="C103" s="25" t="s">
        <v>1690</v>
      </c>
      <c r="D103" s="7" t="s">
        <v>271</v>
      </c>
      <c r="E103" s="7" t="s">
        <v>321</v>
      </c>
      <c r="F103" s="295" t="s">
        <v>190</v>
      </c>
      <c r="G103" s="296"/>
      <c r="H103" s="17" t="s">
        <v>786</v>
      </c>
      <c r="I103" s="13">
        <v>1</v>
      </c>
      <c r="J103" s="7" t="s">
        <v>60</v>
      </c>
      <c r="K103" s="64" t="s">
        <v>784</v>
      </c>
      <c r="L103" s="17" t="s">
        <v>658</v>
      </c>
      <c r="M103" s="26" t="s">
        <v>382</v>
      </c>
    </row>
    <row r="104" spans="1:13" ht="36.5" thickBot="1" x14ac:dyDescent="0.4">
      <c r="A104" s="58">
        <v>1113</v>
      </c>
      <c r="B104" s="44">
        <f t="shared" si="5"/>
        <v>2137</v>
      </c>
      <c r="C104" s="7" t="s">
        <v>584</v>
      </c>
      <c r="D104" s="7" t="s">
        <v>272</v>
      </c>
      <c r="E104" s="7" t="s">
        <v>321</v>
      </c>
      <c r="F104" s="295" t="s">
        <v>191</v>
      </c>
      <c r="G104" s="296"/>
      <c r="H104" s="17" t="s">
        <v>787</v>
      </c>
      <c r="I104" s="13">
        <v>1</v>
      </c>
      <c r="J104" s="7" t="s">
        <v>60</v>
      </c>
      <c r="K104" s="64" t="s">
        <v>777</v>
      </c>
      <c r="L104" s="17" t="s">
        <v>658</v>
      </c>
      <c r="M104" s="26" t="s">
        <v>382</v>
      </c>
    </row>
    <row r="105" spans="1:13" ht="36.5" thickBot="1" x14ac:dyDescent="0.4">
      <c r="A105" s="58">
        <v>1114</v>
      </c>
      <c r="B105" s="44">
        <f t="shared" si="5"/>
        <v>2138</v>
      </c>
      <c r="C105" s="7" t="s">
        <v>585</v>
      </c>
      <c r="D105" s="7" t="s">
        <v>273</v>
      </c>
      <c r="E105" s="7" t="s">
        <v>321</v>
      </c>
      <c r="F105" s="295" t="s">
        <v>193</v>
      </c>
      <c r="G105" s="296"/>
      <c r="H105" s="17" t="s">
        <v>788</v>
      </c>
      <c r="I105" s="13">
        <v>1</v>
      </c>
      <c r="J105" s="7" t="s">
        <v>60</v>
      </c>
      <c r="K105" s="64" t="s">
        <v>777</v>
      </c>
      <c r="L105" s="17" t="s">
        <v>658</v>
      </c>
      <c r="M105" s="26" t="s">
        <v>382</v>
      </c>
    </row>
    <row r="106" spans="1:13" ht="15" thickBot="1" x14ac:dyDescent="0.4">
      <c r="A106" s="58">
        <v>1115</v>
      </c>
      <c r="B106" s="76">
        <f t="shared" si="5"/>
        <v>2139</v>
      </c>
      <c r="C106" s="50" t="s">
        <v>604</v>
      </c>
      <c r="D106" s="50" t="s">
        <v>274</v>
      </c>
      <c r="E106" s="50" t="s">
        <v>442</v>
      </c>
      <c r="F106" s="295" t="s">
        <v>729</v>
      </c>
      <c r="G106" s="296"/>
      <c r="H106" s="8" t="s">
        <v>195</v>
      </c>
      <c r="I106" s="7">
        <v>4</v>
      </c>
      <c r="J106" s="7" t="s">
        <v>1567</v>
      </c>
      <c r="K106" s="50" t="s">
        <v>637</v>
      </c>
      <c r="L106" s="9" t="s">
        <v>658</v>
      </c>
      <c r="M106" s="30" t="s">
        <v>382</v>
      </c>
    </row>
    <row r="107" spans="1:13" ht="24.5" thickBot="1" x14ac:dyDescent="0.4">
      <c r="A107" s="58">
        <v>1117</v>
      </c>
      <c r="B107" s="76">
        <f t="shared" si="5"/>
        <v>2141</v>
      </c>
      <c r="C107" s="50" t="s">
        <v>606</v>
      </c>
      <c r="D107" s="50" t="s">
        <v>275</v>
      </c>
      <c r="E107" s="50" t="s">
        <v>443</v>
      </c>
      <c r="F107" s="295" t="s">
        <v>730</v>
      </c>
      <c r="G107" s="296"/>
      <c r="H107" s="9" t="s">
        <v>196</v>
      </c>
      <c r="I107" s="7">
        <v>4</v>
      </c>
      <c r="J107" s="7" t="s">
        <v>1567</v>
      </c>
      <c r="K107" s="43" t="s">
        <v>792</v>
      </c>
      <c r="L107" s="9" t="s">
        <v>658</v>
      </c>
      <c r="M107" s="30" t="s">
        <v>382</v>
      </c>
    </row>
    <row r="108" spans="1:13" ht="15" thickBot="1" x14ac:dyDescent="0.4">
      <c r="A108" s="84">
        <v>1119</v>
      </c>
      <c r="B108" s="80">
        <f t="shared" si="5"/>
        <v>2143</v>
      </c>
      <c r="C108" s="50" t="s">
        <v>607</v>
      </c>
      <c r="D108" s="25" t="s">
        <v>254</v>
      </c>
      <c r="E108" s="25" t="s">
        <v>444</v>
      </c>
      <c r="F108" s="393" t="s">
        <v>731</v>
      </c>
      <c r="G108" s="394"/>
      <c r="H108" s="24" t="s">
        <v>377</v>
      </c>
      <c r="I108" s="7">
        <v>2</v>
      </c>
      <c r="J108" s="25" t="s">
        <v>1563</v>
      </c>
      <c r="K108" s="7" t="s">
        <v>614</v>
      </c>
      <c r="L108" s="24" t="s">
        <v>658</v>
      </c>
      <c r="M108" s="31" t="s">
        <v>381</v>
      </c>
    </row>
    <row r="109" spans="1:13" ht="15" thickBot="1" x14ac:dyDescent="0.4">
      <c r="A109" s="23">
        <v>1120</v>
      </c>
      <c r="B109" s="45">
        <f t="shared" si="5"/>
        <v>2144</v>
      </c>
      <c r="C109" s="43" t="s">
        <v>608</v>
      </c>
      <c r="D109" s="25" t="s">
        <v>379</v>
      </c>
      <c r="E109" s="25" t="s">
        <v>445</v>
      </c>
      <c r="F109" s="393" t="s">
        <v>732</v>
      </c>
      <c r="G109" s="394"/>
      <c r="H109" s="24" t="s">
        <v>378</v>
      </c>
      <c r="I109" s="7">
        <v>2</v>
      </c>
      <c r="J109" s="25" t="s">
        <v>1563</v>
      </c>
      <c r="K109" s="7" t="s">
        <v>614</v>
      </c>
      <c r="L109" s="24" t="s">
        <v>658</v>
      </c>
      <c r="M109" s="31" t="s">
        <v>381</v>
      </c>
    </row>
  </sheetData>
  <mergeCells count="127">
    <mergeCell ref="B84:M84"/>
    <mergeCell ref="A1:M1"/>
    <mergeCell ref="A2:M2"/>
    <mergeCell ref="F91:G91"/>
    <mergeCell ref="F92:G92"/>
    <mergeCell ref="F93:G93"/>
    <mergeCell ref="F94:G94"/>
    <mergeCell ref="F95:G95"/>
    <mergeCell ref="F96:G96"/>
    <mergeCell ref="K56:K83"/>
    <mergeCell ref="F42:G42"/>
    <mergeCell ref="F43:G43"/>
    <mergeCell ref="F67:G67"/>
    <mergeCell ref="F68:G68"/>
    <mergeCell ref="F69:G69"/>
    <mergeCell ref="F70:G70"/>
    <mergeCell ref="F71:G71"/>
    <mergeCell ref="F72:G72"/>
    <mergeCell ref="F73:G73"/>
    <mergeCell ref="F74:G74"/>
    <mergeCell ref="F75:G75"/>
    <mergeCell ref="F76:G76"/>
    <mergeCell ref="F80:G80"/>
    <mergeCell ref="F81:G81"/>
    <mergeCell ref="F85:G85"/>
    <mergeCell ref="F86:G86"/>
    <mergeCell ref="F108:G108"/>
    <mergeCell ref="F109:G109"/>
    <mergeCell ref="F107:G107"/>
    <mergeCell ref="F106:G106"/>
    <mergeCell ref="F97:G97"/>
    <mergeCell ref="F98:G98"/>
    <mergeCell ref="F99:G99"/>
    <mergeCell ref="F100:G100"/>
    <mergeCell ref="F101:G101"/>
    <mergeCell ref="F102:G102"/>
    <mergeCell ref="F103:G103"/>
    <mergeCell ref="F104:G104"/>
    <mergeCell ref="F105:G105"/>
    <mergeCell ref="F89:G89"/>
    <mergeCell ref="B90:M90"/>
    <mergeCell ref="B88:M88"/>
    <mergeCell ref="F87:G87"/>
    <mergeCell ref="A8:A10"/>
    <mergeCell ref="F8:G10"/>
    <mergeCell ref="I8:I10"/>
    <mergeCell ref="F6:G6"/>
    <mergeCell ref="F7:G7"/>
    <mergeCell ref="F12:G12"/>
    <mergeCell ref="F13:G13"/>
    <mergeCell ref="F15:G15"/>
    <mergeCell ref="B14:J14"/>
    <mergeCell ref="F48:G48"/>
    <mergeCell ref="F39:G39"/>
    <mergeCell ref="F40:G40"/>
    <mergeCell ref="F41:G41"/>
    <mergeCell ref="F44:G44"/>
    <mergeCell ref="F45:G45"/>
    <mergeCell ref="F46:G46"/>
    <mergeCell ref="F47:G47"/>
    <mergeCell ref="F31:G31"/>
    <mergeCell ref="F32:G32"/>
    <mergeCell ref="F33:G33"/>
    <mergeCell ref="F34:G34"/>
    <mergeCell ref="F35:G35"/>
    <mergeCell ref="F36:G36"/>
    <mergeCell ref="C4:C5"/>
    <mergeCell ref="C8:C10"/>
    <mergeCell ref="F16:G16"/>
    <mergeCell ref="F17:G17"/>
    <mergeCell ref="F18:G18"/>
    <mergeCell ref="F19:G19"/>
    <mergeCell ref="F20:G20"/>
    <mergeCell ref="F21:G21"/>
    <mergeCell ref="F22:G22"/>
    <mergeCell ref="F78:G78"/>
    <mergeCell ref="F79:G79"/>
    <mergeCell ref="H70:H76"/>
    <mergeCell ref="H63:H69"/>
    <mergeCell ref="H77:H83"/>
    <mergeCell ref="F63:G63"/>
    <mergeCell ref="F64:G64"/>
    <mergeCell ref="F65:G65"/>
    <mergeCell ref="F66:G66"/>
    <mergeCell ref="F77:G77"/>
    <mergeCell ref="F83:G83"/>
    <mergeCell ref="F82:G82"/>
    <mergeCell ref="M4:M5"/>
    <mergeCell ref="M8:M10"/>
    <mergeCell ref="H8:H10"/>
    <mergeCell ref="F4:G4"/>
    <mergeCell ref="H4:H5"/>
    <mergeCell ref="J8:J10"/>
    <mergeCell ref="L8:L10"/>
    <mergeCell ref="F37:G37"/>
    <mergeCell ref="F38:G38"/>
    <mergeCell ref="F23:G23"/>
    <mergeCell ref="F24:G24"/>
    <mergeCell ref="F25:G25"/>
    <mergeCell ref="F26:G26"/>
    <mergeCell ref="F27:G27"/>
    <mergeCell ref="K8:K10"/>
    <mergeCell ref="K14:S14"/>
    <mergeCell ref="A4:A5"/>
    <mergeCell ref="B8:B10"/>
    <mergeCell ref="H56:H62"/>
    <mergeCell ref="D8:D10"/>
    <mergeCell ref="F54:G54"/>
    <mergeCell ref="F55:G55"/>
    <mergeCell ref="F56:G56"/>
    <mergeCell ref="F57:G57"/>
    <mergeCell ref="F58:G58"/>
    <mergeCell ref="F59:G59"/>
    <mergeCell ref="F60:G60"/>
    <mergeCell ref="F61:G61"/>
    <mergeCell ref="F62:G62"/>
    <mergeCell ref="F49:G49"/>
    <mergeCell ref="F50:G50"/>
    <mergeCell ref="F51:G51"/>
    <mergeCell ref="F52:G52"/>
    <mergeCell ref="F53:G53"/>
    <mergeCell ref="F5:G5"/>
    <mergeCell ref="E8:E10"/>
    <mergeCell ref="D4:E4"/>
    <mergeCell ref="F28:G28"/>
    <mergeCell ref="F29:G29"/>
    <mergeCell ref="F30:G30"/>
  </mergeCells>
  <phoneticPr fontId="4" type="noConversion"/>
  <printOptions gridLines="1"/>
  <pageMargins left="0.70866141732283472" right="0.70866141732283472" top="0.74803149606299213" bottom="0.74803149606299213" header="0.31496062992125984" footer="0.31496062992125984"/>
  <pageSetup paperSize="8" fitToHeight="0" orientation="landscape" r:id="rId1"/>
  <headerFooter>
    <oddHeader>&amp;C&amp;A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118"/>
  <sheetViews>
    <sheetView topLeftCell="A4" zoomScaleNormal="100" workbookViewId="0">
      <selection activeCell="G9" sqref="G9"/>
    </sheetView>
  </sheetViews>
  <sheetFormatPr defaultColWidth="10.90625" defaultRowHeight="14.5" x14ac:dyDescent="0.35"/>
  <cols>
    <col min="1" max="1" width="11.1796875" bestFit="1" customWidth="1"/>
    <col min="2" max="2" width="14.81640625" style="10" bestFit="1" customWidth="1"/>
    <col min="3" max="3" width="11.54296875" style="10" bestFit="1" customWidth="1"/>
    <col min="4" max="4" width="48.54296875" bestFit="1" customWidth="1"/>
    <col min="5" max="5" width="8.453125" customWidth="1"/>
    <col min="6" max="6" width="44.453125" style="112" customWidth="1"/>
    <col min="7" max="7" width="13.54296875" style="10" bestFit="1" customWidth="1"/>
    <col min="8" max="8" width="15.54296875" style="10" customWidth="1"/>
    <col min="9" max="9" width="50.453125" style="115" customWidth="1"/>
    <col min="10" max="10" width="10" style="81" bestFit="1" customWidth="1"/>
    <col min="11" max="11" width="11.54296875" style="29" bestFit="1" customWidth="1"/>
    <col min="12" max="12" width="22" customWidth="1"/>
  </cols>
  <sheetData>
    <row r="1" spans="1:11" ht="21.5" thickBot="1" x14ac:dyDescent="0.55000000000000004">
      <c r="A1" s="399" t="s">
        <v>1738</v>
      </c>
      <c r="B1" s="399"/>
      <c r="C1" s="399"/>
      <c r="D1" s="399"/>
      <c r="E1" s="399"/>
      <c r="F1" s="399"/>
      <c r="G1" s="399"/>
      <c r="H1" s="399"/>
      <c r="I1" s="399"/>
      <c r="J1" s="399"/>
      <c r="K1" s="399"/>
    </row>
    <row r="2" spans="1:11" ht="15" customHeight="1" x14ac:dyDescent="0.35">
      <c r="A2" s="1" t="s">
        <v>0</v>
      </c>
      <c r="B2" s="282" t="s">
        <v>483</v>
      </c>
      <c r="C2" s="282" t="s">
        <v>40</v>
      </c>
      <c r="D2" s="306" t="s">
        <v>1</v>
      </c>
      <c r="E2" s="402"/>
      <c r="F2" s="368" t="s">
        <v>2</v>
      </c>
      <c r="G2" s="282" t="s">
        <v>638</v>
      </c>
      <c r="H2" s="282" t="s">
        <v>639</v>
      </c>
      <c r="I2" s="354" t="s">
        <v>609</v>
      </c>
      <c r="J2" s="102"/>
      <c r="K2" s="282" t="s">
        <v>380</v>
      </c>
    </row>
    <row r="3" spans="1:11" ht="15" thickBot="1" x14ac:dyDescent="0.4">
      <c r="A3" s="2" t="s">
        <v>1004</v>
      </c>
      <c r="B3" s="283"/>
      <c r="C3" s="283"/>
      <c r="D3" s="320"/>
      <c r="E3" s="403"/>
      <c r="F3" s="369"/>
      <c r="G3" s="283"/>
      <c r="H3" s="283"/>
      <c r="I3" s="355"/>
      <c r="J3" s="100" t="s">
        <v>3</v>
      </c>
      <c r="K3" s="283"/>
    </row>
    <row r="4" spans="1:11" ht="36.5" thickBot="1" x14ac:dyDescent="0.4">
      <c r="A4" s="58">
        <v>7000</v>
      </c>
      <c r="B4" s="7"/>
      <c r="C4" s="7" t="s">
        <v>446</v>
      </c>
      <c r="D4" s="295" t="s">
        <v>1579</v>
      </c>
      <c r="E4" s="296"/>
      <c r="F4" s="64" t="s">
        <v>793</v>
      </c>
      <c r="G4" s="7">
        <v>1</v>
      </c>
      <c r="H4" s="13" t="s">
        <v>1566</v>
      </c>
      <c r="I4" s="17" t="s">
        <v>794</v>
      </c>
      <c r="J4" s="7" t="s">
        <v>658</v>
      </c>
      <c r="K4" s="26" t="s">
        <v>382</v>
      </c>
    </row>
    <row r="5" spans="1:11" ht="36.5" thickBot="1" x14ac:dyDescent="0.4">
      <c r="A5" s="58">
        <v>7001</v>
      </c>
      <c r="B5" s="7" t="s">
        <v>527</v>
      </c>
      <c r="C5" s="7" t="s">
        <v>447</v>
      </c>
      <c r="D5" s="295" t="s">
        <v>202</v>
      </c>
      <c r="E5" s="296"/>
      <c r="F5" s="64" t="s">
        <v>795</v>
      </c>
      <c r="G5" s="7">
        <v>1</v>
      </c>
      <c r="H5" s="13" t="s">
        <v>60</v>
      </c>
      <c r="I5" s="17" t="s">
        <v>1287</v>
      </c>
      <c r="J5" s="7" t="s">
        <v>659</v>
      </c>
      <c r="K5" s="26" t="s">
        <v>382</v>
      </c>
    </row>
    <row r="6" spans="1:11" ht="36.5" thickBot="1" x14ac:dyDescent="0.4">
      <c r="A6" s="58">
        <v>7002</v>
      </c>
      <c r="B6" s="7" t="s">
        <v>528</v>
      </c>
      <c r="C6" s="7" t="s">
        <v>448</v>
      </c>
      <c r="D6" s="295" t="s">
        <v>197</v>
      </c>
      <c r="E6" s="296"/>
      <c r="F6" s="64" t="s">
        <v>1594</v>
      </c>
      <c r="G6" s="7">
        <v>1</v>
      </c>
      <c r="H6" s="13" t="s">
        <v>60</v>
      </c>
      <c r="I6" s="17" t="s">
        <v>1288</v>
      </c>
      <c r="J6" s="7" t="s">
        <v>659</v>
      </c>
      <c r="K6" s="26" t="s">
        <v>382</v>
      </c>
    </row>
    <row r="7" spans="1:11" ht="44.5" customHeight="1" thickBot="1" x14ac:dyDescent="0.4">
      <c r="A7" s="58">
        <v>7003</v>
      </c>
      <c r="B7" s="7" t="s">
        <v>529</v>
      </c>
      <c r="C7" s="7" t="s">
        <v>449</v>
      </c>
      <c r="D7" s="295" t="s">
        <v>198</v>
      </c>
      <c r="E7" s="296"/>
      <c r="F7" s="64" t="s">
        <v>796</v>
      </c>
      <c r="G7" s="7">
        <v>1</v>
      </c>
      <c r="H7" s="13" t="s">
        <v>1566</v>
      </c>
      <c r="I7" s="17" t="s">
        <v>797</v>
      </c>
      <c r="J7" s="7" t="s">
        <v>659</v>
      </c>
      <c r="K7" s="26" t="s">
        <v>382</v>
      </c>
    </row>
    <row r="8" spans="1:11" ht="15" thickBot="1" x14ac:dyDescent="0.4">
      <c r="A8" s="58">
        <v>7004</v>
      </c>
      <c r="B8" s="7" t="s">
        <v>530</v>
      </c>
      <c r="C8" s="7" t="s">
        <v>450</v>
      </c>
      <c r="D8" s="295" t="s">
        <v>204</v>
      </c>
      <c r="E8" s="296"/>
      <c r="F8" s="64" t="s">
        <v>203</v>
      </c>
      <c r="G8" s="7">
        <v>1</v>
      </c>
      <c r="H8" s="13" t="s">
        <v>1566</v>
      </c>
      <c r="I8" s="17" t="s">
        <v>798</v>
      </c>
      <c r="J8" s="7" t="s">
        <v>659</v>
      </c>
      <c r="K8" s="26" t="s">
        <v>382</v>
      </c>
    </row>
    <row r="9" spans="1:11" ht="15" thickBot="1" x14ac:dyDescent="0.4">
      <c r="A9" s="58">
        <v>7005</v>
      </c>
      <c r="B9" s="7" t="s">
        <v>531</v>
      </c>
      <c r="C9" s="7" t="s">
        <v>451</v>
      </c>
      <c r="D9" s="295" t="s">
        <v>200</v>
      </c>
      <c r="E9" s="296"/>
      <c r="F9" s="64" t="s">
        <v>199</v>
      </c>
      <c r="G9" s="7">
        <v>2</v>
      </c>
      <c r="H9" s="13" t="s">
        <v>1563</v>
      </c>
      <c r="I9" s="17" t="s">
        <v>614</v>
      </c>
      <c r="J9" s="7" t="s">
        <v>659</v>
      </c>
      <c r="K9" s="26" t="s">
        <v>382</v>
      </c>
    </row>
    <row r="10" spans="1:11" ht="15" thickBot="1" x14ac:dyDescent="0.4">
      <c r="A10" s="58">
        <v>7006</v>
      </c>
      <c r="B10" s="7" t="s">
        <v>532</v>
      </c>
      <c r="C10" s="7" t="s">
        <v>452</v>
      </c>
      <c r="D10" s="295" t="s">
        <v>201</v>
      </c>
      <c r="E10" s="296"/>
      <c r="F10" s="64" t="s">
        <v>199</v>
      </c>
      <c r="G10" s="7">
        <v>2</v>
      </c>
      <c r="H10" s="13" t="s">
        <v>1563</v>
      </c>
      <c r="I10" s="17" t="s">
        <v>614</v>
      </c>
      <c r="J10" s="7" t="s">
        <v>659</v>
      </c>
      <c r="K10" s="26" t="s">
        <v>382</v>
      </c>
    </row>
    <row r="11" spans="1:11" ht="24.5" thickBot="1" x14ac:dyDescent="0.4">
      <c r="A11" s="58">
        <v>7007</v>
      </c>
      <c r="B11" s="7" t="s">
        <v>533</v>
      </c>
      <c r="C11" s="7" t="s">
        <v>453</v>
      </c>
      <c r="D11" s="295" t="s">
        <v>205</v>
      </c>
      <c r="E11" s="296"/>
      <c r="F11" s="64" t="s">
        <v>206</v>
      </c>
      <c r="G11" s="7">
        <v>1</v>
      </c>
      <c r="H11" s="13" t="s">
        <v>1566</v>
      </c>
      <c r="I11" s="17" t="s">
        <v>1691</v>
      </c>
      <c r="J11" s="7" t="s">
        <v>659</v>
      </c>
      <c r="K11" s="26" t="s">
        <v>382</v>
      </c>
    </row>
    <row r="12" spans="1:11" ht="36.5" thickBot="1" x14ac:dyDescent="0.4">
      <c r="A12" s="103">
        <v>7008</v>
      </c>
      <c r="B12" s="180" t="s">
        <v>1229</v>
      </c>
      <c r="C12" s="180" t="s">
        <v>1006</v>
      </c>
      <c r="D12" s="404" t="s">
        <v>1109</v>
      </c>
      <c r="E12" s="405"/>
      <c r="F12" s="181" t="s">
        <v>1230</v>
      </c>
      <c r="G12" s="180">
        <v>1</v>
      </c>
      <c r="H12" s="223" t="s">
        <v>60</v>
      </c>
      <c r="I12" s="192" t="s">
        <v>1231</v>
      </c>
      <c r="J12" s="180" t="s">
        <v>659</v>
      </c>
      <c r="K12" s="175" t="s">
        <v>1584</v>
      </c>
    </row>
    <row r="13" spans="1:11" ht="24.5" thickBot="1" x14ac:dyDescent="0.4">
      <c r="A13" s="103">
        <v>7009</v>
      </c>
      <c r="B13" s="180" t="s">
        <v>1232</v>
      </c>
      <c r="C13" s="180" t="s">
        <v>1007</v>
      </c>
      <c r="D13" s="404" t="s">
        <v>1008</v>
      </c>
      <c r="E13" s="405"/>
      <c r="F13" s="181" t="s">
        <v>1233</v>
      </c>
      <c r="G13" s="180">
        <v>1</v>
      </c>
      <c r="H13" s="223" t="s">
        <v>60</v>
      </c>
      <c r="I13" s="192" t="s">
        <v>1234</v>
      </c>
      <c r="J13" s="180" t="s">
        <v>659</v>
      </c>
      <c r="K13" s="175" t="s">
        <v>1584</v>
      </c>
    </row>
    <row r="14" spans="1:11" ht="24.5" thickBot="1" x14ac:dyDescent="0.4">
      <c r="A14" s="103">
        <v>7010</v>
      </c>
      <c r="B14" s="180" t="s">
        <v>1235</v>
      </c>
      <c r="C14" s="180" t="s">
        <v>1009</v>
      </c>
      <c r="D14" s="404" t="s">
        <v>1010</v>
      </c>
      <c r="E14" s="405"/>
      <c r="F14" s="181" t="s">
        <v>1236</v>
      </c>
      <c r="G14" s="180">
        <v>2</v>
      </c>
      <c r="H14" s="223" t="s">
        <v>1565</v>
      </c>
      <c r="I14" s="192" t="s">
        <v>614</v>
      </c>
      <c r="J14" s="180" t="s">
        <v>659</v>
      </c>
      <c r="K14" s="175" t="s">
        <v>1584</v>
      </c>
    </row>
    <row r="15" spans="1:11" ht="24.5" thickBot="1" x14ac:dyDescent="0.4">
      <c r="A15" s="103">
        <v>7011</v>
      </c>
      <c r="B15" s="180" t="s">
        <v>1237</v>
      </c>
      <c r="C15" s="180" t="s">
        <v>1011</v>
      </c>
      <c r="D15" s="404" t="s">
        <v>1012</v>
      </c>
      <c r="E15" s="405"/>
      <c r="F15" s="181" t="s">
        <v>1596</v>
      </c>
      <c r="G15" s="180">
        <v>1</v>
      </c>
      <c r="H15" s="223" t="s">
        <v>60</v>
      </c>
      <c r="I15" s="192" t="s">
        <v>1595</v>
      </c>
      <c r="J15" s="180" t="s">
        <v>659</v>
      </c>
      <c r="K15" s="175" t="s">
        <v>1584</v>
      </c>
    </row>
    <row r="16" spans="1:11" ht="24.5" thickBot="1" x14ac:dyDescent="0.4">
      <c r="A16" s="103">
        <v>7012</v>
      </c>
      <c r="B16" s="180" t="s">
        <v>1238</v>
      </c>
      <c r="C16" s="180" t="s">
        <v>1013</v>
      </c>
      <c r="D16" s="404" t="s">
        <v>1014</v>
      </c>
      <c r="E16" s="405"/>
      <c r="F16" s="181" t="s">
        <v>1239</v>
      </c>
      <c r="G16" s="180">
        <v>4</v>
      </c>
      <c r="H16" s="223" t="s">
        <v>1565</v>
      </c>
      <c r="I16" s="182" t="s">
        <v>637</v>
      </c>
      <c r="J16" s="180" t="s">
        <v>659</v>
      </c>
      <c r="K16" s="175" t="s">
        <v>1584</v>
      </c>
    </row>
    <row r="17" spans="1:11" ht="24.5" thickBot="1" x14ac:dyDescent="0.4">
      <c r="A17" s="103">
        <v>7013</v>
      </c>
      <c r="B17" s="180" t="s">
        <v>1240</v>
      </c>
      <c r="C17" s="180" t="s">
        <v>1015</v>
      </c>
      <c r="D17" s="404" t="s">
        <v>1016</v>
      </c>
      <c r="E17" s="405"/>
      <c r="F17" s="181" t="s">
        <v>1241</v>
      </c>
      <c r="G17" s="180">
        <v>2</v>
      </c>
      <c r="H17" s="223" t="s">
        <v>1565</v>
      </c>
      <c r="I17" s="192" t="s">
        <v>1242</v>
      </c>
      <c r="J17" s="180" t="s">
        <v>659</v>
      </c>
      <c r="K17" s="175" t="s">
        <v>1584</v>
      </c>
    </row>
    <row r="18" spans="1:11" ht="36.5" thickBot="1" x14ac:dyDescent="0.4">
      <c r="A18" s="103">
        <v>7014</v>
      </c>
      <c r="B18" s="180" t="s">
        <v>1243</v>
      </c>
      <c r="C18" s="180" t="s">
        <v>1017</v>
      </c>
      <c r="D18" s="404" t="s">
        <v>1018</v>
      </c>
      <c r="E18" s="405"/>
      <c r="F18" s="181" t="s">
        <v>1244</v>
      </c>
      <c r="G18" s="180">
        <v>1</v>
      </c>
      <c r="H18" s="223" t="s">
        <v>60</v>
      </c>
      <c r="I18" s="192" t="s">
        <v>1245</v>
      </c>
      <c r="J18" s="180" t="s">
        <v>659</v>
      </c>
      <c r="K18" s="175" t="s">
        <v>1584</v>
      </c>
    </row>
    <row r="19" spans="1:11" ht="15" thickBot="1" x14ac:dyDescent="0.4">
      <c r="A19" s="103">
        <v>7015</v>
      </c>
      <c r="B19" s="180" t="s">
        <v>1246</v>
      </c>
      <c r="C19" s="180" t="s">
        <v>1019</v>
      </c>
      <c r="D19" s="404" t="s">
        <v>1020</v>
      </c>
      <c r="E19" s="405"/>
      <c r="F19" s="181" t="s">
        <v>1247</v>
      </c>
      <c r="G19" s="180">
        <v>1</v>
      </c>
      <c r="H19" s="223" t="s">
        <v>1566</v>
      </c>
      <c r="I19" s="192" t="s">
        <v>800</v>
      </c>
      <c r="J19" s="180" t="s">
        <v>659</v>
      </c>
      <c r="K19" s="175" t="s">
        <v>1584</v>
      </c>
    </row>
    <row r="20" spans="1:11" ht="15" thickBot="1" x14ac:dyDescent="0.4">
      <c r="A20" s="103">
        <v>7016</v>
      </c>
      <c r="B20" s="180" t="s">
        <v>1248</v>
      </c>
      <c r="C20" s="180" t="s">
        <v>1021</v>
      </c>
      <c r="D20" s="404" t="s">
        <v>1022</v>
      </c>
      <c r="E20" s="405"/>
      <c r="F20" s="181" t="s">
        <v>1249</v>
      </c>
      <c r="G20" s="180">
        <v>1</v>
      </c>
      <c r="H20" s="223" t="s">
        <v>1566</v>
      </c>
      <c r="I20" s="192" t="s">
        <v>800</v>
      </c>
      <c r="J20" s="180" t="s">
        <v>659</v>
      </c>
      <c r="K20" s="175" t="s">
        <v>1584</v>
      </c>
    </row>
    <row r="21" spans="1:11" ht="24.5" thickBot="1" x14ac:dyDescent="0.4">
      <c r="A21" s="103">
        <v>7017</v>
      </c>
      <c r="B21" s="180" t="s">
        <v>1250</v>
      </c>
      <c r="C21" s="180" t="s">
        <v>1023</v>
      </c>
      <c r="D21" s="404" t="s">
        <v>1024</v>
      </c>
      <c r="E21" s="405"/>
      <c r="F21" s="181" t="s">
        <v>1251</v>
      </c>
      <c r="G21" s="180">
        <v>1</v>
      </c>
      <c r="H21" s="223" t="s">
        <v>1566</v>
      </c>
      <c r="I21" s="194">
        <v>0.01</v>
      </c>
      <c r="J21" s="180" t="s">
        <v>659</v>
      </c>
      <c r="K21" s="175" t="s">
        <v>1584</v>
      </c>
    </row>
    <row r="22" spans="1:11" ht="24.5" thickBot="1" x14ac:dyDescent="0.4">
      <c r="A22" s="103">
        <v>7018</v>
      </c>
      <c r="B22" s="180" t="s">
        <v>1252</v>
      </c>
      <c r="C22" s="180" t="s">
        <v>1025</v>
      </c>
      <c r="D22" s="404" t="s">
        <v>1026</v>
      </c>
      <c r="E22" s="405"/>
      <c r="F22" s="181" t="s">
        <v>1253</v>
      </c>
      <c r="G22" s="180">
        <v>1</v>
      </c>
      <c r="H22" s="223" t="s">
        <v>1566</v>
      </c>
      <c r="I22" s="194">
        <v>0.01</v>
      </c>
      <c r="J22" s="180" t="s">
        <v>659</v>
      </c>
      <c r="K22" s="175" t="s">
        <v>1584</v>
      </c>
    </row>
    <row r="23" spans="1:11" ht="24.5" thickBot="1" x14ac:dyDescent="0.4">
      <c r="A23" s="103">
        <v>7019</v>
      </c>
      <c r="B23" s="180" t="s">
        <v>1254</v>
      </c>
      <c r="C23" s="180" t="s">
        <v>1027</v>
      </c>
      <c r="D23" s="404" t="s">
        <v>1028</v>
      </c>
      <c r="E23" s="405"/>
      <c r="F23" s="181" t="s">
        <v>1255</v>
      </c>
      <c r="G23" s="180">
        <v>1</v>
      </c>
      <c r="H23" s="223" t="s">
        <v>1566</v>
      </c>
      <c r="I23" s="194">
        <v>0.01</v>
      </c>
      <c r="J23" s="180" t="s">
        <v>659</v>
      </c>
      <c r="K23" s="175" t="s">
        <v>1584</v>
      </c>
    </row>
    <row r="24" spans="1:11" ht="27.75" customHeight="1" thickBot="1" x14ac:dyDescent="0.4">
      <c r="A24" s="103">
        <v>7020</v>
      </c>
      <c r="B24" s="180" t="s">
        <v>1256</v>
      </c>
      <c r="C24" s="180" t="s">
        <v>1029</v>
      </c>
      <c r="D24" s="404" t="s">
        <v>1030</v>
      </c>
      <c r="E24" s="405"/>
      <c r="F24" s="181" t="s">
        <v>1257</v>
      </c>
      <c r="G24" s="180">
        <v>1</v>
      </c>
      <c r="H24" s="223" t="s">
        <v>1566</v>
      </c>
      <c r="I24" s="194">
        <v>0.01</v>
      </c>
      <c r="J24" s="180" t="s">
        <v>659</v>
      </c>
      <c r="K24" s="175" t="s">
        <v>1584</v>
      </c>
    </row>
    <row r="25" spans="1:11" ht="15" thickBot="1" x14ac:dyDescent="0.4">
      <c r="A25" s="103">
        <v>7021</v>
      </c>
      <c r="B25" s="180" t="s">
        <v>1258</v>
      </c>
      <c r="C25" s="180" t="s">
        <v>1031</v>
      </c>
      <c r="D25" s="404" t="s">
        <v>1032</v>
      </c>
      <c r="E25" s="405"/>
      <c r="F25" s="181" t="s">
        <v>1259</v>
      </c>
      <c r="G25" s="180">
        <v>1</v>
      </c>
      <c r="H25" s="223" t="s">
        <v>1566</v>
      </c>
      <c r="I25" s="192" t="s">
        <v>798</v>
      </c>
      <c r="J25" s="180" t="s">
        <v>659</v>
      </c>
      <c r="K25" s="175" t="s">
        <v>1584</v>
      </c>
    </row>
    <row r="26" spans="1:11" ht="24.5" thickBot="1" x14ac:dyDescent="0.4">
      <c r="A26" s="103">
        <v>7022</v>
      </c>
      <c r="B26" s="180" t="s">
        <v>1260</v>
      </c>
      <c r="C26" s="180" t="s">
        <v>1033</v>
      </c>
      <c r="D26" s="404" t="s">
        <v>1034</v>
      </c>
      <c r="E26" s="405"/>
      <c r="F26" s="181" t="s">
        <v>1261</v>
      </c>
      <c r="G26" s="180">
        <v>1</v>
      </c>
      <c r="H26" s="223" t="s">
        <v>60</v>
      </c>
      <c r="I26" s="192" t="s">
        <v>1231</v>
      </c>
      <c r="J26" s="180" t="s">
        <v>659</v>
      </c>
      <c r="K26" s="175" t="s">
        <v>1584</v>
      </c>
    </row>
    <row r="27" spans="1:11" ht="56.25" customHeight="1" thickBot="1" x14ac:dyDescent="0.4">
      <c r="A27" s="103">
        <v>7023</v>
      </c>
      <c r="B27" s="180" t="s">
        <v>1262</v>
      </c>
      <c r="C27" s="180" t="s">
        <v>1035</v>
      </c>
      <c r="D27" s="404" t="s">
        <v>1036</v>
      </c>
      <c r="E27" s="405"/>
      <c r="F27" s="181" t="s">
        <v>1263</v>
      </c>
      <c r="G27" s="180">
        <v>1</v>
      </c>
      <c r="H27" s="223" t="s">
        <v>60</v>
      </c>
      <c r="I27" s="192" t="s">
        <v>1264</v>
      </c>
      <c r="J27" s="180" t="s">
        <v>659</v>
      </c>
      <c r="K27" s="175" t="s">
        <v>1584</v>
      </c>
    </row>
    <row r="28" spans="1:11" ht="56.25" customHeight="1" thickBot="1" x14ac:dyDescent="0.4">
      <c r="A28" s="103">
        <v>7024</v>
      </c>
      <c r="B28" s="180" t="s">
        <v>1265</v>
      </c>
      <c r="C28" s="180" t="s">
        <v>1037</v>
      </c>
      <c r="D28" s="404" t="s">
        <v>1038</v>
      </c>
      <c r="E28" s="405"/>
      <c r="F28" s="181" t="s">
        <v>1266</v>
      </c>
      <c r="G28" s="180">
        <v>1</v>
      </c>
      <c r="H28" s="223" t="s">
        <v>60</v>
      </c>
      <c r="I28" s="192" t="s">
        <v>1264</v>
      </c>
      <c r="J28" s="180" t="s">
        <v>659</v>
      </c>
      <c r="K28" s="175" t="s">
        <v>1584</v>
      </c>
    </row>
    <row r="29" spans="1:11" ht="15" thickBot="1" x14ac:dyDescent="0.4">
      <c r="A29" s="103" t="s">
        <v>1039</v>
      </c>
      <c r="B29" s="68"/>
      <c r="C29" s="68"/>
      <c r="D29" s="397" t="s">
        <v>207</v>
      </c>
      <c r="E29" s="398"/>
      <c r="F29" s="398"/>
      <c r="G29" s="398"/>
      <c r="H29" s="398"/>
      <c r="I29" s="398"/>
      <c r="J29" s="398"/>
      <c r="K29" s="408"/>
    </row>
    <row r="30" spans="1:11" ht="15" thickBot="1" x14ac:dyDescent="0.4">
      <c r="A30" s="58">
        <v>7100</v>
      </c>
      <c r="B30" s="7" t="s">
        <v>534</v>
      </c>
      <c r="C30" s="7" t="s">
        <v>454</v>
      </c>
      <c r="D30" s="295" t="s">
        <v>1580</v>
      </c>
      <c r="E30" s="296"/>
      <c r="F30" s="64" t="s">
        <v>208</v>
      </c>
      <c r="G30" s="7">
        <v>1</v>
      </c>
      <c r="H30" s="70" t="s">
        <v>1566</v>
      </c>
      <c r="I30" s="17" t="s">
        <v>799</v>
      </c>
      <c r="J30" s="7" t="s">
        <v>658</v>
      </c>
      <c r="K30" s="30" t="s">
        <v>382</v>
      </c>
    </row>
    <row r="31" spans="1:11" ht="16.5" customHeight="1" thickBot="1" x14ac:dyDescent="0.4">
      <c r="A31" s="58">
        <v>7101</v>
      </c>
      <c r="B31" s="7" t="s">
        <v>535</v>
      </c>
      <c r="C31" s="7" t="s">
        <v>455</v>
      </c>
      <c r="D31" s="295" t="s">
        <v>209</v>
      </c>
      <c r="E31" s="296"/>
      <c r="F31" s="64" t="s">
        <v>210</v>
      </c>
      <c r="G31" s="7">
        <v>2</v>
      </c>
      <c r="H31" s="70" t="s">
        <v>1563</v>
      </c>
      <c r="I31" s="17" t="s">
        <v>614</v>
      </c>
      <c r="J31" s="7" t="s">
        <v>658</v>
      </c>
      <c r="K31" s="30" t="s">
        <v>382</v>
      </c>
    </row>
    <row r="32" spans="1:11" ht="15" thickBot="1" x14ac:dyDescent="0.4">
      <c r="A32" s="58">
        <v>7102</v>
      </c>
      <c r="B32" s="7" t="s">
        <v>536</v>
      </c>
      <c r="C32" s="7" t="s">
        <v>456</v>
      </c>
      <c r="D32" s="295" t="s">
        <v>1597</v>
      </c>
      <c r="E32" s="296"/>
      <c r="F32" s="64" t="s">
        <v>211</v>
      </c>
      <c r="G32" s="7">
        <v>1</v>
      </c>
      <c r="H32" s="70" t="s">
        <v>1566</v>
      </c>
      <c r="I32" s="17" t="s">
        <v>800</v>
      </c>
      <c r="J32" s="7" t="s">
        <v>658</v>
      </c>
      <c r="K32" s="39" t="s">
        <v>382</v>
      </c>
    </row>
    <row r="33" spans="1:11" ht="24.5" thickBot="1" x14ac:dyDescent="0.4">
      <c r="A33" s="58">
        <v>7103</v>
      </c>
      <c r="B33" s="7" t="s">
        <v>537</v>
      </c>
      <c r="C33" s="7" t="s">
        <v>457</v>
      </c>
      <c r="D33" s="295" t="s">
        <v>212</v>
      </c>
      <c r="E33" s="296"/>
      <c r="F33" s="64" t="s">
        <v>213</v>
      </c>
      <c r="G33" s="7">
        <v>1</v>
      </c>
      <c r="H33" s="70" t="s">
        <v>1566</v>
      </c>
      <c r="I33" s="17" t="s">
        <v>800</v>
      </c>
      <c r="J33" s="7" t="s">
        <v>658</v>
      </c>
      <c r="K33" s="26" t="s">
        <v>382</v>
      </c>
    </row>
    <row r="34" spans="1:11" ht="36.5" thickBot="1" x14ac:dyDescent="0.4">
      <c r="A34" s="58">
        <v>7104</v>
      </c>
      <c r="B34" s="7" t="s">
        <v>538</v>
      </c>
      <c r="C34" s="7" t="s">
        <v>458</v>
      </c>
      <c r="D34" s="295" t="s">
        <v>214</v>
      </c>
      <c r="E34" s="296"/>
      <c r="F34" s="64" t="s">
        <v>215</v>
      </c>
      <c r="G34" s="7">
        <v>1</v>
      </c>
      <c r="H34" s="70" t="s">
        <v>1566</v>
      </c>
      <c r="I34" s="17" t="s">
        <v>800</v>
      </c>
      <c r="J34" s="7" t="s">
        <v>658</v>
      </c>
      <c r="K34" s="30" t="s">
        <v>382</v>
      </c>
    </row>
    <row r="35" spans="1:11" ht="15" thickBot="1" x14ac:dyDescent="0.4">
      <c r="A35" s="58">
        <v>7105</v>
      </c>
      <c r="B35" s="329"/>
      <c r="C35" s="329" t="s">
        <v>459</v>
      </c>
      <c r="D35" s="295" t="s">
        <v>803</v>
      </c>
      <c r="E35" s="296"/>
      <c r="F35" s="64" t="s">
        <v>216</v>
      </c>
      <c r="G35" s="7">
        <v>1</v>
      </c>
      <c r="H35" s="70" t="s">
        <v>1566</v>
      </c>
      <c r="I35" s="113">
        <v>0.01</v>
      </c>
      <c r="J35" s="7" t="s">
        <v>658</v>
      </c>
      <c r="K35" s="30" t="s">
        <v>382</v>
      </c>
    </row>
    <row r="36" spans="1:11" ht="36.5" thickBot="1" x14ac:dyDescent="0.4">
      <c r="A36" s="58">
        <v>7106</v>
      </c>
      <c r="B36" s="288"/>
      <c r="C36" s="288"/>
      <c r="D36" s="295" t="s">
        <v>802</v>
      </c>
      <c r="E36" s="296"/>
      <c r="F36" s="64" t="s">
        <v>217</v>
      </c>
      <c r="G36" s="7">
        <v>2</v>
      </c>
      <c r="H36" s="70" t="s">
        <v>1563</v>
      </c>
      <c r="I36" s="17" t="s">
        <v>614</v>
      </c>
      <c r="J36" s="7" t="s">
        <v>658</v>
      </c>
      <c r="K36" s="39" t="s">
        <v>382</v>
      </c>
    </row>
    <row r="37" spans="1:11" ht="141.75" customHeight="1" thickBot="1" x14ac:dyDescent="0.4">
      <c r="A37" s="58">
        <v>7107</v>
      </c>
      <c r="B37" s="289"/>
      <c r="C37" s="289"/>
      <c r="D37" s="295" t="s">
        <v>801</v>
      </c>
      <c r="E37" s="296"/>
      <c r="F37" s="64" t="s">
        <v>218</v>
      </c>
      <c r="G37" s="7">
        <v>1</v>
      </c>
      <c r="H37" s="161" t="s">
        <v>60</v>
      </c>
      <c r="I37" s="17" t="s">
        <v>663</v>
      </c>
      <c r="J37" s="7" t="s">
        <v>658</v>
      </c>
      <c r="K37" s="26" t="s">
        <v>382</v>
      </c>
    </row>
    <row r="38" spans="1:11" ht="15" thickBot="1" x14ac:dyDescent="0.4">
      <c r="A38" s="58">
        <v>7108</v>
      </c>
      <c r="B38" s="329"/>
      <c r="C38" s="329" t="s">
        <v>460</v>
      </c>
      <c r="D38" s="295" t="s">
        <v>804</v>
      </c>
      <c r="E38" s="296"/>
      <c r="F38" s="64" t="s">
        <v>219</v>
      </c>
      <c r="G38" s="7">
        <v>1</v>
      </c>
      <c r="H38" s="70" t="s">
        <v>1566</v>
      </c>
      <c r="I38" s="113">
        <v>0.01</v>
      </c>
      <c r="J38" s="7" t="s">
        <v>658</v>
      </c>
      <c r="K38" s="30" t="s">
        <v>382</v>
      </c>
    </row>
    <row r="39" spans="1:11" ht="36.5" thickBot="1" x14ac:dyDescent="0.4">
      <c r="A39" s="58">
        <v>7109</v>
      </c>
      <c r="B39" s="288"/>
      <c r="C39" s="288"/>
      <c r="D39" s="295" t="s">
        <v>805</v>
      </c>
      <c r="E39" s="296"/>
      <c r="F39" s="64" t="s">
        <v>220</v>
      </c>
      <c r="G39" s="7">
        <v>2</v>
      </c>
      <c r="H39" s="70" t="s">
        <v>1563</v>
      </c>
      <c r="I39" s="17" t="s">
        <v>614</v>
      </c>
      <c r="J39" s="7" t="s">
        <v>658</v>
      </c>
      <c r="K39" s="30" t="s">
        <v>382</v>
      </c>
    </row>
    <row r="40" spans="1:11" ht="132.5" thickBot="1" x14ac:dyDescent="0.4">
      <c r="A40" s="58">
        <v>7110</v>
      </c>
      <c r="B40" s="401"/>
      <c r="C40" s="401"/>
      <c r="D40" s="311" t="s">
        <v>806</v>
      </c>
      <c r="E40" s="312"/>
      <c r="F40" s="65" t="s">
        <v>221</v>
      </c>
      <c r="G40" s="149">
        <v>1</v>
      </c>
      <c r="H40" s="224" t="s">
        <v>60</v>
      </c>
      <c r="I40" s="17" t="s">
        <v>663</v>
      </c>
      <c r="J40" s="14" t="s">
        <v>658</v>
      </c>
      <c r="K40" s="39" t="s">
        <v>382</v>
      </c>
    </row>
    <row r="41" spans="1:11" ht="15" thickBot="1" x14ac:dyDescent="0.4">
      <c r="A41" s="57">
        <v>7111</v>
      </c>
      <c r="B41" s="38"/>
      <c r="C41" s="38" t="s">
        <v>461</v>
      </c>
      <c r="D41" s="314" t="s">
        <v>809</v>
      </c>
      <c r="E41" s="315"/>
      <c r="F41" s="111" t="s">
        <v>225</v>
      </c>
      <c r="G41" s="150">
        <v>1</v>
      </c>
      <c r="H41" s="225" t="s">
        <v>1566</v>
      </c>
      <c r="I41" s="113">
        <v>0.01</v>
      </c>
      <c r="J41" s="38" t="s">
        <v>658</v>
      </c>
      <c r="K41" s="26" t="s">
        <v>382</v>
      </c>
    </row>
    <row r="42" spans="1:11" ht="15" thickBot="1" x14ac:dyDescent="0.4">
      <c r="A42" s="57">
        <v>7112</v>
      </c>
      <c r="B42" s="7"/>
      <c r="C42" s="7" t="s">
        <v>462</v>
      </c>
      <c r="D42" s="295" t="s">
        <v>810</v>
      </c>
      <c r="E42" s="296"/>
      <c r="F42" s="64" t="s">
        <v>226</v>
      </c>
      <c r="G42" s="13">
        <v>2</v>
      </c>
      <c r="H42" s="70" t="s">
        <v>1563</v>
      </c>
      <c r="I42" s="17" t="s">
        <v>614</v>
      </c>
      <c r="J42" s="7" t="s">
        <v>658</v>
      </c>
      <c r="K42" s="30" t="s">
        <v>382</v>
      </c>
    </row>
    <row r="43" spans="1:11" ht="96.5" thickBot="1" x14ac:dyDescent="0.4">
      <c r="A43" s="60">
        <v>7113</v>
      </c>
      <c r="B43" s="50"/>
      <c r="C43" s="50" t="s">
        <v>463</v>
      </c>
      <c r="D43" s="295" t="s">
        <v>811</v>
      </c>
      <c r="E43" s="296"/>
      <c r="F43" s="66" t="s">
        <v>807</v>
      </c>
      <c r="G43" s="150">
        <v>1</v>
      </c>
      <c r="H43" s="150" t="s">
        <v>1566</v>
      </c>
      <c r="I43" s="66" t="s">
        <v>630</v>
      </c>
      <c r="J43" s="50" t="s">
        <v>658</v>
      </c>
      <c r="K43" s="30" t="s">
        <v>382</v>
      </c>
    </row>
    <row r="44" spans="1:11" ht="48.5" thickBot="1" x14ac:dyDescent="0.4">
      <c r="A44" s="60">
        <v>7114</v>
      </c>
      <c r="B44" s="50"/>
      <c r="C44" s="50" t="s">
        <v>464</v>
      </c>
      <c r="D44" s="311" t="s">
        <v>812</v>
      </c>
      <c r="E44" s="312"/>
      <c r="F44" s="65" t="s">
        <v>808</v>
      </c>
      <c r="G44" s="149">
        <v>1</v>
      </c>
      <c r="H44" s="56" t="s">
        <v>1566</v>
      </c>
      <c r="I44" s="17" t="s">
        <v>631</v>
      </c>
      <c r="J44" s="50" t="s">
        <v>658</v>
      </c>
      <c r="K44" s="39" t="s">
        <v>382</v>
      </c>
    </row>
    <row r="45" spans="1:11" ht="15" thickBot="1" x14ac:dyDescent="0.4">
      <c r="A45" s="82">
        <f>A44+1</f>
        <v>7115</v>
      </c>
      <c r="B45" s="38"/>
      <c r="C45" s="38" t="s">
        <v>1701</v>
      </c>
      <c r="D45" s="314" t="s">
        <v>813</v>
      </c>
      <c r="E45" s="315"/>
      <c r="F45" s="111" t="s">
        <v>312</v>
      </c>
      <c r="G45" s="150">
        <v>1</v>
      </c>
      <c r="H45" s="150" t="s">
        <v>1566</v>
      </c>
      <c r="I45" s="114">
        <v>0.01</v>
      </c>
      <c r="J45" s="38" t="s">
        <v>658</v>
      </c>
      <c r="K45" s="26" t="s">
        <v>382</v>
      </c>
    </row>
    <row r="46" spans="1:11" ht="15" thickBot="1" x14ac:dyDescent="0.4">
      <c r="A46" s="57">
        <f t="shared" ref="A46:A48" si="0">A45+1</f>
        <v>7116</v>
      </c>
      <c r="B46" s="7"/>
      <c r="C46" s="7" t="s">
        <v>1702</v>
      </c>
      <c r="D46" s="295" t="s">
        <v>814</v>
      </c>
      <c r="E46" s="296"/>
      <c r="F46" s="64" t="s">
        <v>227</v>
      </c>
      <c r="G46" s="13">
        <v>2</v>
      </c>
      <c r="H46" s="13" t="s">
        <v>1563</v>
      </c>
      <c r="I46" s="17" t="s">
        <v>614</v>
      </c>
      <c r="J46" s="7" t="s">
        <v>658</v>
      </c>
      <c r="K46" s="30" t="s">
        <v>382</v>
      </c>
    </row>
    <row r="47" spans="1:11" ht="96.5" thickBot="1" x14ac:dyDescent="0.4">
      <c r="A47" s="57">
        <f t="shared" si="0"/>
        <v>7117</v>
      </c>
      <c r="B47" s="50"/>
      <c r="C47" s="50" t="s">
        <v>1703</v>
      </c>
      <c r="D47" s="276" t="s">
        <v>817</v>
      </c>
      <c r="E47" s="277"/>
      <c r="F47" s="66" t="s">
        <v>815</v>
      </c>
      <c r="G47" s="150">
        <v>1</v>
      </c>
      <c r="H47" s="150" t="s">
        <v>1566</v>
      </c>
      <c r="I47" s="61" t="s">
        <v>630</v>
      </c>
      <c r="J47" s="50" t="s">
        <v>658</v>
      </c>
      <c r="K47" s="30" t="s">
        <v>382</v>
      </c>
    </row>
    <row r="48" spans="1:11" ht="48.5" thickBot="1" x14ac:dyDescent="0.4">
      <c r="A48" s="57">
        <f t="shared" si="0"/>
        <v>7118</v>
      </c>
      <c r="B48" s="50"/>
      <c r="C48" s="50" t="s">
        <v>1704</v>
      </c>
      <c r="D48" s="311" t="s">
        <v>818</v>
      </c>
      <c r="E48" s="312"/>
      <c r="F48" s="65" t="s">
        <v>816</v>
      </c>
      <c r="G48" s="149">
        <v>1</v>
      </c>
      <c r="H48" s="56" t="s">
        <v>1566</v>
      </c>
      <c r="I48" s="17" t="s">
        <v>631</v>
      </c>
      <c r="J48" s="50" t="s">
        <v>658</v>
      </c>
      <c r="K48" s="39" t="s">
        <v>382</v>
      </c>
    </row>
    <row r="49" spans="1:11" ht="15" thickBot="1" x14ac:dyDescent="0.4">
      <c r="A49" s="82">
        <f>A48+1</f>
        <v>7119</v>
      </c>
      <c r="B49" s="38"/>
      <c r="C49" s="38" t="s">
        <v>1705</v>
      </c>
      <c r="D49" s="314" t="s">
        <v>819</v>
      </c>
      <c r="E49" s="315"/>
      <c r="F49" s="111" t="s">
        <v>313</v>
      </c>
      <c r="G49" s="150">
        <v>1</v>
      </c>
      <c r="H49" s="150" t="s">
        <v>1566</v>
      </c>
      <c r="I49" s="114">
        <v>0.01</v>
      </c>
      <c r="J49" s="38" t="s">
        <v>658</v>
      </c>
      <c r="K49" s="26" t="s">
        <v>382</v>
      </c>
    </row>
    <row r="50" spans="1:11" ht="15" thickBot="1" x14ac:dyDescent="0.4">
      <c r="A50" s="57">
        <f t="shared" ref="A50:A52" si="1">A49+1</f>
        <v>7120</v>
      </c>
      <c r="B50" s="7"/>
      <c r="C50" s="7" t="s">
        <v>1706</v>
      </c>
      <c r="D50" s="295" t="s">
        <v>825</v>
      </c>
      <c r="E50" s="296"/>
      <c r="F50" s="64" t="s">
        <v>824</v>
      </c>
      <c r="G50" s="13">
        <v>2</v>
      </c>
      <c r="H50" s="13" t="s">
        <v>1563</v>
      </c>
      <c r="I50" s="17" t="s">
        <v>614</v>
      </c>
      <c r="J50" s="7" t="s">
        <v>658</v>
      </c>
      <c r="K50" s="30" t="s">
        <v>382</v>
      </c>
    </row>
    <row r="51" spans="1:11" ht="96.5" thickBot="1" x14ac:dyDescent="0.4">
      <c r="A51" s="57">
        <f t="shared" si="1"/>
        <v>7121</v>
      </c>
      <c r="B51" s="50"/>
      <c r="C51" s="50" t="s">
        <v>1707</v>
      </c>
      <c r="D51" s="276" t="s">
        <v>820</v>
      </c>
      <c r="E51" s="277"/>
      <c r="F51" s="66" t="s">
        <v>821</v>
      </c>
      <c r="G51" s="150">
        <v>1</v>
      </c>
      <c r="H51" s="150" t="s">
        <v>1566</v>
      </c>
      <c r="I51" s="61" t="s">
        <v>630</v>
      </c>
      <c r="J51" s="50" t="s">
        <v>658</v>
      </c>
      <c r="K51" s="30" t="s">
        <v>382</v>
      </c>
    </row>
    <row r="52" spans="1:11" ht="48.5" thickBot="1" x14ac:dyDescent="0.4">
      <c r="A52" s="57">
        <f t="shared" si="1"/>
        <v>7122</v>
      </c>
      <c r="B52" s="50"/>
      <c r="C52" s="50" t="s">
        <v>1708</v>
      </c>
      <c r="D52" s="311" t="s">
        <v>822</v>
      </c>
      <c r="E52" s="312"/>
      <c r="F52" s="65" t="s">
        <v>823</v>
      </c>
      <c r="G52" s="149">
        <v>1</v>
      </c>
      <c r="H52" s="56" t="s">
        <v>1566</v>
      </c>
      <c r="I52" s="17" t="s">
        <v>631</v>
      </c>
      <c r="J52" s="50" t="s">
        <v>658</v>
      </c>
      <c r="K52" s="39" t="s">
        <v>382</v>
      </c>
    </row>
    <row r="53" spans="1:11" ht="15" thickBot="1" x14ac:dyDescent="0.4">
      <c r="A53" s="82">
        <f>A52+1</f>
        <v>7123</v>
      </c>
      <c r="B53" s="38"/>
      <c r="C53" s="38" t="s">
        <v>1709</v>
      </c>
      <c r="D53" s="314" t="s">
        <v>826</v>
      </c>
      <c r="E53" s="315"/>
      <c r="F53" s="111" t="s">
        <v>228</v>
      </c>
      <c r="G53" s="150">
        <v>1</v>
      </c>
      <c r="H53" s="150" t="s">
        <v>1566</v>
      </c>
      <c r="I53" s="114">
        <v>0.01</v>
      </c>
      <c r="J53" s="38" t="s">
        <v>658</v>
      </c>
      <c r="K53" s="26" t="s">
        <v>382</v>
      </c>
    </row>
    <row r="54" spans="1:11" s="101" customFormat="1" ht="15.75" customHeight="1" thickBot="1" x14ac:dyDescent="0.4">
      <c r="A54" s="57">
        <f t="shared" ref="A54:A56" si="2">A53+1</f>
        <v>7124</v>
      </c>
      <c r="B54" s="7"/>
      <c r="C54" s="7" t="s">
        <v>1710</v>
      </c>
      <c r="D54" s="317" t="s">
        <v>827</v>
      </c>
      <c r="E54" s="318"/>
      <c r="F54" s="17" t="s">
        <v>828</v>
      </c>
      <c r="G54" s="13">
        <v>2</v>
      </c>
      <c r="H54" s="13" t="s">
        <v>1563</v>
      </c>
      <c r="I54" s="17" t="s">
        <v>614</v>
      </c>
      <c r="J54" s="7" t="s">
        <v>658</v>
      </c>
      <c r="K54" s="30" t="s">
        <v>382</v>
      </c>
    </row>
    <row r="55" spans="1:11" ht="96.5" thickBot="1" x14ac:dyDescent="0.4">
      <c r="A55" s="57">
        <f t="shared" si="2"/>
        <v>7125</v>
      </c>
      <c r="B55" s="50"/>
      <c r="C55" s="50" t="s">
        <v>1711</v>
      </c>
      <c r="D55" s="276" t="s">
        <v>829</v>
      </c>
      <c r="E55" s="277"/>
      <c r="F55" s="66" t="s">
        <v>830</v>
      </c>
      <c r="G55" s="150">
        <v>1</v>
      </c>
      <c r="H55" s="150" t="s">
        <v>1566</v>
      </c>
      <c r="I55" s="61" t="s">
        <v>630</v>
      </c>
      <c r="J55" s="50" t="s">
        <v>658</v>
      </c>
      <c r="K55" s="30" t="s">
        <v>382</v>
      </c>
    </row>
    <row r="56" spans="1:11" ht="48.5" thickBot="1" x14ac:dyDescent="0.4">
      <c r="A56" s="57">
        <f t="shared" si="2"/>
        <v>7126</v>
      </c>
      <c r="B56" s="50"/>
      <c r="C56" s="50" t="s">
        <v>1712</v>
      </c>
      <c r="D56" s="311" t="s">
        <v>831</v>
      </c>
      <c r="E56" s="312"/>
      <c r="F56" s="65" t="s">
        <v>832</v>
      </c>
      <c r="G56" s="149">
        <v>1</v>
      </c>
      <c r="H56" s="56" t="s">
        <v>1566</v>
      </c>
      <c r="I56" s="17" t="s">
        <v>631</v>
      </c>
      <c r="J56" s="50" t="s">
        <v>658</v>
      </c>
      <c r="K56" s="39" t="s">
        <v>382</v>
      </c>
    </row>
    <row r="57" spans="1:11" ht="15" thickBot="1" x14ac:dyDescent="0.4">
      <c r="A57" s="82">
        <f>A56+1</f>
        <v>7127</v>
      </c>
      <c r="B57" s="38"/>
      <c r="C57" s="38" t="s">
        <v>1713</v>
      </c>
      <c r="D57" s="314" t="s">
        <v>833</v>
      </c>
      <c r="E57" s="315"/>
      <c r="F57" s="111" t="s">
        <v>229</v>
      </c>
      <c r="G57" s="150">
        <v>1</v>
      </c>
      <c r="H57" s="150" t="s">
        <v>1566</v>
      </c>
      <c r="I57" s="114">
        <v>0.01</v>
      </c>
      <c r="J57" s="38" t="s">
        <v>658</v>
      </c>
      <c r="K57" s="26" t="s">
        <v>382</v>
      </c>
    </row>
    <row r="58" spans="1:11" ht="15" thickBot="1" x14ac:dyDescent="0.4">
      <c r="A58" s="57">
        <f t="shared" ref="A58:A60" si="3">A57+1</f>
        <v>7128</v>
      </c>
      <c r="B58" s="7"/>
      <c r="C58" s="7" t="s">
        <v>1714</v>
      </c>
      <c r="D58" s="295" t="s">
        <v>834</v>
      </c>
      <c r="E58" s="296"/>
      <c r="F58" s="64" t="s">
        <v>835</v>
      </c>
      <c r="G58" s="13">
        <v>2</v>
      </c>
      <c r="H58" s="13" t="s">
        <v>1563</v>
      </c>
      <c r="I58" s="17" t="s">
        <v>614</v>
      </c>
      <c r="J58" s="7" t="s">
        <v>658</v>
      </c>
      <c r="K58" s="30" t="s">
        <v>382</v>
      </c>
    </row>
    <row r="59" spans="1:11" ht="96.5" thickBot="1" x14ac:dyDescent="0.4">
      <c r="A59" s="57">
        <f t="shared" si="3"/>
        <v>7129</v>
      </c>
      <c r="B59" s="50"/>
      <c r="C59" s="50" t="s">
        <v>1715</v>
      </c>
      <c r="D59" s="276" t="s">
        <v>836</v>
      </c>
      <c r="E59" s="277"/>
      <c r="F59" s="66" t="s">
        <v>837</v>
      </c>
      <c r="G59" s="150">
        <v>1</v>
      </c>
      <c r="H59" s="150" t="s">
        <v>1566</v>
      </c>
      <c r="I59" s="61" t="s">
        <v>630</v>
      </c>
      <c r="J59" s="50" t="s">
        <v>658</v>
      </c>
      <c r="K59" s="30" t="s">
        <v>382</v>
      </c>
    </row>
    <row r="60" spans="1:11" ht="48.5" thickBot="1" x14ac:dyDescent="0.4">
      <c r="A60" s="57">
        <f t="shared" si="3"/>
        <v>7130</v>
      </c>
      <c r="B60" s="50"/>
      <c r="C60" s="50" t="s">
        <v>1716</v>
      </c>
      <c r="D60" s="311" t="s">
        <v>838</v>
      </c>
      <c r="E60" s="312"/>
      <c r="F60" s="65" t="s">
        <v>839</v>
      </c>
      <c r="G60" s="149">
        <v>1</v>
      </c>
      <c r="H60" s="56" t="s">
        <v>1566</v>
      </c>
      <c r="I60" s="17" t="s">
        <v>631</v>
      </c>
      <c r="J60" s="50" t="s">
        <v>658</v>
      </c>
      <c r="K60" s="26" t="s">
        <v>382</v>
      </c>
    </row>
    <row r="61" spans="1:11" ht="15" thickBot="1" x14ac:dyDescent="0.4">
      <c r="A61" s="82">
        <f>A60+1</f>
        <v>7131</v>
      </c>
      <c r="B61" s="38"/>
      <c r="C61" s="38" t="s">
        <v>1717</v>
      </c>
      <c r="D61" s="314" t="s">
        <v>840</v>
      </c>
      <c r="E61" s="315"/>
      <c r="F61" s="111" t="s">
        <v>230</v>
      </c>
      <c r="G61" s="150">
        <v>1</v>
      </c>
      <c r="H61" s="150" t="s">
        <v>1566</v>
      </c>
      <c r="I61" s="114">
        <v>0.01</v>
      </c>
      <c r="J61" s="38" t="s">
        <v>658</v>
      </c>
      <c r="K61" s="30" t="s">
        <v>382</v>
      </c>
    </row>
    <row r="62" spans="1:11" ht="15" thickBot="1" x14ac:dyDescent="0.4">
      <c r="A62" s="57">
        <f t="shared" ref="A62:A64" si="4">A61+1</f>
        <v>7132</v>
      </c>
      <c r="B62" s="7"/>
      <c r="C62" s="7" t="s">
        <v>1718</v>
      </c>
      <c r="D62" s="295" t="s">
        <v>841</v>
      </c>
      <c r="E62" s="296"/>
      <c r="F62" s="64" t="s">
        <v>842</v>
      </c>
      <c r="G62" s="13">
        <v>2</v>
      </c>
      <c r="H62" s="13" t="s">
        <v>1563</v>
      </c>
      <c r="I62" s="17" t="s">
        <v>614</v>
      </c>
      <c r="J62" s="7" t="s">
        <v>658</v>
      </c>
      <c r="K62" s="30" t="s">
        <v>382</v>
      </c>
    </row>
    <row r="63" spans="1:11" ht="96.5" thickBot="1" x14ac:dyDescent="0.4">
      <c r="A63" s="57">
        <f t="shared" si="4"/>
        <v>7133</v>
      </c>
      <c r="B63" s="50"/>
      <c r="C63" s="50" t="s">
        <v>1719</v>
      </c>
      <c r="D63" s="276" t="s">
        <v>843</v>
      </c>
      <c r="E63" s="277"/>
      <c r="F63" s="66" t="s">
        <v>844</v>
      </c>
      <c r="G63" s="150">
        <v>1</v>
      </c>
      <c r="H63" s="150" t="s">
        <v>1566</v>
      </c>
      <c r="I63" s="61" t="s">
        <v>630</v>
      </c>
      <c r="J63" s="50" t="s">
        <v>658</v>
      </c>
      <c r="K63" s="26" t="s">
        <v>382</v>
      </c>
    </row>
    <row r="64" spans="1:11" ht="48.5" thickBot="1" x14ac:dyDescent="0.4">
      <c r="A64" s="57">
        <f t="shared" si="4"/>
        <v>7134</v>
      </c>
      <c r="B64" s="50"/>
      <c r="C64" s="50" t="s">
        <v>1720</v>
      </c>
      <c r="D64" s="311" t="s">
        <v>845</v>
      </c>
      <c r="E64" s="312"/>
      <c r="F64" s="65" t="s">
        <v>846</v>
      </c>
      <c r="G64" s="149">
        <v>1</v>
      </c>
      <c r="H64" s="56" t="s">
        <v>1566</v>
      </c>
      <c r="I64" s="17" t="s">
        <v>631</v>
      </c>
      <c r="J64" s="50" t="s">
        <v>658</v>
      </c>
      <c r="K64" s="30" t="s">
        <v>382</v>
      </c>
    </row>
    <row r="65" spans="1:13" ht="15" thickBot="1" x14ac:dyDescent="0.4">
      <c r="A65" s="82">
        <f>A64+1</f>
        <v>7135</v>
      </c>
      <c r="B65" s="38"/>
      <c r="C65" s="38" t="s">
        <v>1721</v>
      </c>
      <c r="D65" s="314" t="s">
        <v>847</v>
      </c>
      <c r="E65" s="315"/>
      <c r="F65" s="111" t="s">
        <v>231</v>
      </c>
      <c r="G65" s="150">
        <v>1</v>
      </c>
      <c r="H65" s="150" t="s">
        <v>1566</v>
      </c>
      <c r="I65" s="114">
        <v>0.01</v>
      </c>
      <c r="J65" s="38" t="s">
        <v>658</v>
      </c>
      <c r="K65" s="30" t="s">
        <v>382</v>
      </c>
    </row>
    <row r="66" spans="1:13" ht="15" thickBot="1" x14ac:dyDescent="0.4">
      <c r="A66" s="57">
        <f t="shared" ref="A66:A68" si="5">A65+1</f>
        <v>7136</v>
      </c>
      <c r="B66" s="7"/>
      <c r="C66" s="7" t="s">
        <v>1722</v>
      </c>
      <c r="D66" s="295" t="s">
        <v>848</v>
      </c>
      <c r="E66" s="296"/>
      <c r="F66" s="64" t="s">
        <v>849</v>
      </c>
      <c r="G66" s="13">
        <v>2</v>
      </c>
      <c r="H66" s="13" t="s">
        <v>1563</v>
      </c>
      <c r="I66" s="17" t="s">
        <v>614</v>
      </c>
      <c r="J66" s="7" t="s">
        <v>658</v>
      </c>
      <c r="K66" s="26" t="s">
        <v>382</v>
      </c>
    </row>
    <row r="67" spans="1:13" ht="96.5" thickBot="1" x14ac:dyDescent="0.4">
      <c r="A67" s="57">
        <f t="shared" si="5"/>
        <v>7137</v>
      </c>
      <c r="B67" s="50"/>
      <c r="C67" s="50" t="s">
        <v>1723</v>
      </c>
      <c r="D67" s="276" t="s">
        <v>850</v>
      </c>
      <c r="E67" s="277"/>
      <c r="F67" s="66" t="s">
        <v>851</v>
      </c>
      <c r="G67" s="150">
        <v>1</v>
      </c>
      <c r="H67" s="150" t="s">
        <v>1566</v>
      </c>
      <c r="I67" s="61" t="s">
        <v>630</v>
      </c>
      <c r="J67" s="50" t="s">
        <v>658</v>
      </c>
      <c r="K67" s="30" t="s">
        <v>382</v>
      </c>
    </row>
    <row r="68" spans="1:13" ht="48.5" thickBot="1" x14ac:dyDescent="0.4">
      <c r="A68" s="57">
        <f t="shared" si="5"/>
        <v>7138</v>
      </c>
      <c r="B68" s="50"/>
      <c r="C68" s="50" t="s">
        <v>1724</v>
      </c>
      <c r="D68" s="311" t="s">
        <v>852</v>
      </c>
      <c r="E68" s="312"/>
      <c r="F68" s="65" t="s">
        <v>853</v>
      </c>
      <c r="G68" s="149">
        <v>1</v>
      </c>
      <c r="H68" s="56" t="s">
        <v>1566</v>
      </c>
      <c r="I68" s="17" t="s">
        <v>631</v>
      </c>
      <c r="J68" s="50" t="s">
        <v>658</v>
      </c>
      <c r="K68" s="30" t="s">
        <v>382</v>
      </c>
    </row>
    <row r="69" spans="1:13" ht="15" thickBot="1" x14ac:dyDescent="0.4">
      <c r="A69" s="82">
        <f>A68+1</f>
        <v>7139</v>
      </c>
      <c r="B69" s="38"/>
      <c r="C69" s="38" t="s">
        <v>1725</v>
      </c>
      <c r="D69" s="314" t="s">
        <v>854</v>
      </c>
      <c r="E69" s="315"/>
      <c r="F69" s="111" t="s">
        <v>232</v>
      </c>
      <c r="G69" s="150">
        <v>1</v>
      </c>
      <c r="H69" s="150" t="s">
        <v>1566</v>
      </c>
      <c r="I69" s="114">
        <v>0.01</v>
      </c>
      <c r="J69" s="38" t="s">
        <v>658</v>
      </c>
      <c r="K69" s="26" t="s">
        <v>382</v>
      </c>
    </row>
    <row r="70" spans="1:13" ht="15" thickBot="1" x14ac:dyDescent="0.4">
      <c r="A70" s="57">
        <f t="shared" ref="A70:A72" si="6">A69+1</f>
        <v>7140</v>
      </c>
      <c r="B70" s="7"/>
      <c r="C70" s="7" t="s">
        <v>1726</v>
      </c>
      <c r="D70" s="295" t="s">
        <v>855</v>
      </c>
      <c r="E70" s="296"/>
      <c r="F70" s="64" t="s">
        <v>856</v>
      </c>
      <c r="G70" s="13">
        <v>2</v>
      </c>
      <c r="H70" s="13" t="s">
        <v>1563</v>
      </c>
      <c r="I70" s="17" t="s">
        <v>614</v>
      </c>
      <c r="J70" s="7" t="s">
        <v>658</v>
      </c>
      <c r="K70" s="30" t="s">
        <v>382</v>
      </c>
    </row>
    <row r="71" spans="1:13" ht="96.5" thickBot="1" x14ac:dyDescent="0.4">
      <c r="A71" s="57">
        <f t="shared" si="6"/>
        <v>7141</v>
      </c>
      <c r="B71" s="50"/>
      <c r="C71" s="50" t="s">
        <v>1727</v>
      </c>
      <c r="D71" s="276" t="s">
        <v>857</v>
      </c>
      <c r="E71" s="277"/>
      <c r="F71" s="66" t="s">
        <v>858</v>
      </c>
      <c r="G71" s="150">
        <v>1</v>
      </c>
      <c r="H71" s="150" t="s">
        <v>1566</v>
      </c>
      <c r="I71" s="61" t="s">
        <v>630</v>
      </c>
      <c r="J71" s="50" t="s">
        <v>658</v>
      </c>
      <c r="K71" s="30" t="s">
        <v>382</v>
      </c>
    </row>
    <row r="72" spans="1:13" ht="48.5" thickBot="1" x14ac:dyDescent="0.4">
      <c r="A72" s="57">
        <f t="shared" si="6"/>
        <v>7142</v>
      </c>
      <c r="B72" s="50"/>
      <c r="C72" s="50" t="s">
        <v>1728</v>
      </c>
      <c r="D72" s="311" t="s">
        <v>859</v>
      </c>
      <c r="E72" s="312"/>
      <c r="F72" s="65" t="s">
        <v>860</v>
      </c>
      <c r="G72" s="149">
        <v>1</v>
      </c>
      <c r="H72" s="56" t="s">
        <v>1566</v>
      </c>
      <c r="I72" s="17" t="s">
        <v>631</v>
      </c>
      <c r="J72" s="50" t="s">
        <v>658</v>
      </c>
      <c r="K72" s="26" t="s">
        <v>382</v>
      </c>
    </row>
    <row r="73" spans="1:13" ht="15" thickBot="1" x14ac:dyDescent="0.4">
      <c r="A73" s="82">
        <f>A72+1</f>
        <v>7143</v>
      </c>
      <c r="B73" s="38"/>
      <c r="C73" s="38" t="s">
        <v>1729</v>
      </c>
      <c r="D73" s="314" t="s">
        <v>861</v>
      </c>
      <c r="E73" s="315"/>
      <c r="F73" s="111" t="s">
        <v>233</v>
      </c>
      <c r="G73" s="150">
        <v>1</v>
      </c>
      <c r="H73" s="150" t="s">
        <v>1566</v>
      </c>
      <c r="I73" s="114">
        <v>0.01</v>
      </c>
      <c r="J73" s="38" t="s">
        <v>658</v>
      </c>
      <c r="K73" s="30" t="s">
        <v>382</v>
      </c>
    </row>
    <row r="74" spans="1:13" ht="15" thickBot="1" x14ac:dyDescent="0.4">
      <c r="A74" s="57">
        <f t="shared" ref="A74:A76" si="7">A73+1</f>
        <v>7144</v>
      </c>
      <c r="B74" s="7"/>
      <c r="C74" s="7" t="s">
        <v>1730</v>
      </c>
      <c r="D74" s="295" t="s">
        <v>862</v>
      </c>
      <c r="E74" s="296"/>
      <c r="F74" s="64" t="s">
        <v>863</v>
      </c>
      <c r="G74" s="13">
        <v>2</v>
      </c>
      <c r="H74" s="13" t="s">
        <v>1563</v>
      </c>
      <c r="I74" s="17" t="s">
        <v>614</v>
      </c>
      <c r="J74" s="7" t="s">
        <v>658</v>
      </c>
      <c r="K74" s="30" t="s">
        <v>382</v>
      </c>
    </row>
    <row r="75" spans="1:13" ht="96.5" thickBot="1" x14ac:dyDescent="0.4">
      <c r="A75" s="57">
        <f t="shared" si="7"/>
        <v>7145</v>
      </c>
      <c r="B75" s="50"/>
      <c r="C75" s="50" t="s">
        <v>1732</v>
      </c>
      <c r="D75" s="276" t="s">
        <v>864</v>
      </c>
      <c r="E75" s="277"/>
      <c r="F75" s="66" t="s">
        <v>865</v>
      </c>
      <c r="G75" s="43">
        <v>1</v>
      </c>
      <c r="H75" s="56" t="s">
        <v>1566</v>
      </c>
      <c r="I75" s="61" t="s">
        <v>630</v>
      </c>
      <c r="J75" s="50" t="s">
        <v>658</v>
      </c>
      <c r="K75" s="26" t="s">
        <v>382</v>
      </c>
    </row>
    <row r="76" spans="1:13" ht="48.5" thickBot="1" x14ac:dyDescent="0.4">
      <c r="A76" s="57">
        <f t="shared" si="7"/>
        <v>7146</v>
      </c>
      <c r="B76" s="50"/>
      <c r="C76" s="50" t="s">
        <v>1731</v>
      </c>
      <c r="D76" s="311" t="s">
        <v>866</v>
      </c>
      <c r="E76" s="312"/>
      <c r="F76" s="65" t="s">
        <v>867</v>
      </c>
      <c r="G76" s="14">
        <v>1</v>
      </c>
      <c r="H76" s="56" t="s">
        <v>1566</v>
      </c>
      <c r="I76" s="17" t="s">
        <v>631</v>
      </c>
      <c r="J76" s="50" t="s">
        <v>658</v>
      </c>
      <c r="K76" s="30" t="s">
        <v>382</v>
      </c>
    </row>
    <row r="77" spans="1:13" s="59" customFormat="1" ht="15" thickBot="1" x14ac:dyDescent="0.4">
      <c r="A77" s="187">
        <v>7151</v>
      </c>
      <c r="B77" s="104" t="s">
        <v>1267</v>
      </c>
      <c r="C77" s="104" t="s">
        <v>1040</v>
      </c>
      <c r="D77" s="406" t="s">
        <v>1041</v>
      </c>
      <c r="E77" s="407"/>
      <c r="F77" s="188" t="s">
        <v>1268</v>
      </c>
      <c r="G77" s="189">
        <v>4</v>
      </c>
      <c r="H77" s="189" t="s">
        <v>1567</v>
      </c>
      <c r="I77" s="190" t="s">
        <v>1269</v>
      </c>
      <c r="J77" s="104" t="s">
        <v>658</v>
      </c>
      <c r="K77" s="175" t="s">
        <v>1584</v>
      </c>
      <c r="M77"/>
    </row>
    <row r="78" spans="1:13" s="59" customFormat="1" ht="24.5" thickBot="1" x14ac:dyDescent="0.4">
      <c r="A78" s="187">
        <v>7153</v>
      </c>
      <c r="B78" s="104" t="s">
        <v>1270</v>
      </c>
      <c r="C78" s="104" t="s">
        <v>1042</v>
      </c>
      <c r="D78" s="406" t="s">
        <v>1043</v>
      </c>
      <c r="E78" s="407"/>
      <c r="F78" s="188" t="s">
        <v>1271</v>
      </c>
      <c r="G78" s="189">
        <v>1</v>
      </c>
      <c r="H78" s="189" t="s">
        <v>60</v>
      </c>
      <c r="I78" s="190" t="s">
        <v>1272</v>
      </c>
      <c r="J78" s="104" t="s">
        <v>658</v>
      </c>
      <c r="K78" s="175" t="s">
        <v>1584</v>
      </c>
      <c r="M78"/>
    </row>
    <row r="79" spans="1:13" s="59" customFormat="1" ht="15" thickBot="1" x14ac:dyDescent="0.4">
      <c r="A79" s="187">
        <v>7154</v>
      </c>
      <c r="B79" s="104" t="s">
        <v>1273</v>
      </c>
      <c r="C79" s="104" t="s">
        <v>1044</v>
      </c>
      <c r="D79" s="406" t="s">
        <v>1045</v>
      </c>
      <c r="E79" s="407"/>
      <c r="F79" s="188" t="s">
        <v>1274</v>
      </c>
      <c r="G79" s="189">
        <v>2</v>
      </c>
      <c r="H79" s="189" t="s">
        <v>1563</v>
      </c>
      <c r="I79" s="190" t="s">
        <v>614</v>
      </c>
      <c r="J79" s="104" t="s">
        <v>658</v>
      </c>
      <c r="K79" s="175" t="s">
        <v>1584</v>
      </c>
      <c r="M79"/>
    </row>
    <row r="80" spans="1:13" s="59" customFormat="1" ht="15" thickBot="1" x14ac:dyDescent="0.4">
      <c r="A80" s="187">
        <v>7155</v>
      </c>
      <c r="B80" s="104" t="s">
        <v>1275</v>
      </c>
      <c r="C80" s="104" t="s">
        <v>1046</v>
      </c>
      <c r="D80" s="406" t="s">
        <v>1047</v>
      </c>
      <c r="E80" s="407"/>
      <c r="F80" s="188" t="s">
        <v>1276</v>
      </c>
      <c r="G80" s="189">
        <v>2</v>
      </c>
      <c r="H80" s="189" t="s">
        <v>1563</v>
      </c>
      <c r="I80" s="191">
        <v>1E-3</v>
      </c>
      <c r="J80" s="104" t="s">
        <v>658</v>
      </c>
      <c r="K80" s="175" t="s">
        <v>1584</v>
      </c>
      <c r="M80"/>
    </row>
    <row r="81" spans="1:13" s="59" customFormat="1" ht="15" thickBot="1" x14ac:dyDescent="0.4">
      <c r="A81" s="187">
        <v>7156</v>
      </c>
      <c r="B81" s="104" t="s">
        <v>1277</v>
      </c>
      <c r="C81" s="104" t="s">
        <v>1048</v>
      </c>
      <c r="D81" s="406" t="s">
        <v>1049</v>
      </c>
      <c r="E81" s="407"/>
      <c r="F81" s="188" t="s">
        <v>1278</v>
      </c>
      <c r="G81" s="189">
        <v>2</v>
      </c>
      <c r="H81" s="189" t="s">
        <v>1565</v>
      </c>
      <c r="I81" s="190" t="s">
        <v>1279</v>
      </c>
      <c r="J81" s="104" t="s">
        <v>658</v>
      </c>
      <c r="K81" s="175" t="s">
        <v>1584</v>
      </c>
      <c r="M81"/>
    </row>
    <row r="82" spans="1:13" s="59" customFormat="1" ht="24.5" thickBot="1" x14ac:dyDescent="0.4">
      <c r="A82" s="187">
        <v>7157</v>
      </c>
      <c r="B82" s="104" t="s">
        <v>1280</v>
      </c>
      <c r="C82" s="104" t="s">
        <v>1050</v>
      </c>
      <c r="D82" s="406" t="s">
        <v>1051</v>
      </c>
      <c r="E82" s="407"/>
      <c r="F82" s="188" t="s">
        <v>1281</v>
      </c>
      <c r="G82" s="189">
        <v>1</v>
      </c>
      <c r="H82" s="189" t="s">
        <v>60</v>
      </c>
      <c r="I82" s="190" t="s">
        <v>1282</v>
      </c>
      <c r="J82" s="104" t="s">
        <v>658</v>
      </c>
      <c r="K82" s="175" t="s">
        <v>1584</v>
      </c>
      <c r="M82"/>
    </row>
    <row r="83" spans="1:13" s="59" customFormat="1" ht="24.5" thickBot="1" x14ac:dyDescent="0.4">
      <c r="A83" s="187">
        <v>7158</v>
      </c>
      <c r="B83" s="104" t="s">
        <v>1283</v>
      </c>
      <c r="C83" s="104" t="s">
        <v>1052</v>
      </c>
      <c r="D83" s="406" t="s">
        <v>1053</v>
      </c>
      <c r="E83" s="407"/>
      <c r="F83" s="188" t="s">
        <v>1284</v>
      </c>
      <c r="G83" s="189">
        <v>1</v>
      </c>
      <c r="H83" s="189" t="s">
        <v>60</v>
      </c>
      <c r="I83" s="190" t="s">
        <v>1282</v>
      </c>
      <c r="J83" s="104" t="s">
        <v>658</v>
      </c>
      <c r="K83" s="175" t="s">
        <v>1584</v>
      </c>
      <c r="M83"/>
    </row>
    <row r="84" spans="1:13" s="59" customFormat="1" ht="324.5" thickBot="1" x14ac:dyDescent="0.4">
      <c r="A84" s="187">
        <v>7159</v>
      </c>
      <c r="B84" s="104" t="s">
        <v>1285</v>
      </c>
      <c r="C84" s="104" t="s">
        <v>1054</v>
      </c>
      <c r="D84" s="409" t="s">
        <v>1055</v>
      </c>
      <c r="E84" s="410"/>
      <c r="F84" s="190" t="s">
        <v>1286</v>
      </c>
      <c r="G84" s="189">
        <v>1</v>
      </c>
      <c r="H84" s="189" t="s">
        <v>60</v>
      </c>
      <c r="I84" s="190" t="s">
        <v>1598</v>
      </c>
      <c r="J84" s="104" t="s">
        <v>658</v>
      </c>
      <c r="K84" s="175" t="s">
        <v>1584</v>
      </c>
      <c r="M84"/>
    </row>
    <row r="85" spans="1:13" s="59" customFormat="1" ht="15" thickBot="1" x14ac:dyDescent="0.4">
      <c r="A85" s="187">
        <v>7160</v>
      </c>
      <c r="B85" s="104" t="s">
        <v>1289</v>
      </c>
      <c r="C85" s="104" t="s">
        <v>1056</v>
      </c>
      <c r="D85" s="406" t="s">
        <v>1057</v>
      </c>
      <c r="E85" s="407"/>
      <c r="F85" s="188" t="s">
        <v>1290</v>
      </c>
      <c r="G85" s="180">
        <v>4</v>
      </c>
      <c r="H85" s="189" t="s">
        <v>1567</v>
      </c>
      <c r="I85" s="182" t="s">
        <v>637</v>
      </c>
      <c r="J85" s="104" t="s">
        <v>658</v>
      </c>
      <c r="K85" s="175" t="s">
        <v>1584</v>
      </c>
      <c r="M85"/>
    </row>
    <row r="86" spans="1:13" s="59" customFormat="1" ht="15" thickBot="1" x14ac:dyDescent="0.4">
      <c r="A86" s="187">
        <v>7162</v>
      </c>
      <c r="B86" s="104" t="s">
        <v>1291</v>
      </c>
      <c r="C86" s="104" t="s">
        <v>1058</v>
      </c>
      <c r="D86" s="406" t="s">
        <v>1059</v>
      </c>
      <c r="E86" s="407"/>
      <c r="F86" s="188" t="s">
        <v>1292</v>
      </c>
      <c r="G86" s="180">
        <v>4</v>
      </c>
      <c r="H86" s="189" t="s">
        <v>1567</v>
      </c>
      <c r="I86" s="182" t="s">
        <v>637</v>
      </c>
      <c r="J86" s="104" t="s">
        <v>658</v>
      </c>
      <c r="K86" s="175" t="s">
        <v>1584</v>
      </c>
      <c r="M86"/>
    </row>
    <row r="87" spans="1:13" s="59" customFormat="1" ht="15" thickBot="1" x14ac:dyDescent="0.4">
      <c r="A87" s="187">
        <v>7164</v>
      </c>
      <c r="B87" s="104" t="s">
        <v>1293</v>
      </c>
      <c r="C87" s="104" t="s">
        <v>1060</v>
      </c>
      <c r="D87" s="406" t="s">
        <v>1061</v>
      </c>
      <c r="E87" s="407"/>
      <c r="F87" s="188" t="s">
        <v>1294</v>
      </c>
      <c r="G87" s="189">
        <v>2</v>
      </c>
      <c r="H87" s="189" t="s">
        <v>1563</v>
      </c>
      <c r="I87" s="190" t="s">
        <v>614</v>
      </c>
      <c r="J87" s="104" t="s">
        <v>658</v>
      </c>
      <c r="K87" s="175" t="s">
        <v>1584</v>
      </c>
      <c r="M87"/>
    </row>
    <row r="88" spans="1:13" s="59" customFormat="1" ht="15" thickBot="1" x14ac:dyDescent="0.4">
      <c r="A88" s="187">
        <v>7165</v>
      </c>
      <c r="B88" s="104"/>
      <c r="C88" s="104" t="s">
        <v>1062</v>
      </c>
      <c r="D88" s="406" t="s">
        <v>1063</v>
      </c>
      <c r="E88" s="407"/>
      <c r="F88" s="188" t="s">
        <v>1296</v>
      </c>
      <c r="G88" s="189">
        <v>2</v>
      </c>
      <c r="H88" s="189" t="s">
        <v>1566</v>
      </c>
      <c r="I88" s="190" t="s">
        <v>1295</v>
      </c>
      <c r="J88" s="104" t="s">
        <v>658</v>
      </c>
      <c r="K88" s="175" t="s">
        <v>1584</v>
      </c>
      <c r="M88"/>
    </row>
    <row r="89" spans="1:13" s="59" customFormat="1" ht="24.5" thickBot="1" x14ac:dyDescent="0.4">
      <c r="A89" s="187">
        <v>7166</v>
      </c>
      <c r="B89" s="104"/>
      <c r="C89" s="104" t="s">
        <v>1064</v>
      </c>
      <c r="D89" s="406" t="s">
        <v>1065</v>
      </c>
      <c r="E89" s="407"/>
      <c r="F89" s="188" t="s">
        <v>1297</v>
      </c>
      <c r="G89" s="189">
        <v>1</v>
      </c>
      <c r="H89" s="189" t="s">
        <v>1566</v>
      </c>
      <c r="I89" s="191">
        <v>1E-3</v>
      </c>
      <c r="J89" s="104" t="s">
        <v>658</v>
      </c>
      <c r="K89" s="175" t="s">
        <v>1584</v>
      </c>
      <c r="M89"/>
    </row>
    <row r="90" spans="1:13" s="59" customFormat="1" ht="24.5" thickBot="1" x14ac:dyDescent="0.4">
      <c r="A90" s="187">
        <v>7167</v>
      </c>
      <c r="B90" s="104"/>
      <c r="C90" s="104" t="s">
        <v>1066</v>
      </c>
      <c r="D90" s="406" t="s">
        <v>1067</v>
      </c>
      <c r="E90" s="407"/>
      <c r="F90" s="188" t="s">
        <v>1298</v>
      </c>
      <c r="G90" s="189">
        <v>2</v>
      </c>
      <c r="H90" s="189" t="s">
        <v>1566</v>
      </c>
      <c r="I90" s="191">
        <v>1E-3</v>
      </c>
      <c r="J90" s="104" t="s">
        <v>658</v>
      </c>
      <c r="K90" s="175" t="s">
        <v>1584</v>
      </c>
      <c r="M90"/>
    </row>
    <row r="91" spans="1:13" s="59" customFormat="1" ht="24.5" thickBot="1" x14ac:dyDescent="0.4">
      <c r="A91" s="187">
        <v>7168</v>
      </c>
      <c r="B91" s="104" t="s">
        <v>1299</v>
      </c>
      <c r="C91" s="104" t="s">
        <v>1068</v>
      </c>
      <c r="D91" s="406" t="s">
        <v>1069</v>
      </c>
      <c r="E91" s="407"/>
      <c r="F91" s="188" t="s">
        <v>1300</v>
      </c>
      <c r="G91" s="189">
        <v>2</v>
      </c>
      <c r="H91" s="189" t="s">
        <v>1563</v>
      </c>
      <c r="I91" s="190" t="s">
        <v>614</v>
      </c>
      <c r="J91" s="104" t="s">
        <v>658</v>
      </c>
      <c r="K91" s="175" t="s">
        <v>1584</v>
      </c>
      <c r="M91"/>
    </row>
    <row r="92" spans="1:13" s="59" customFormat="1" ht="24.5" thickBot="1" x14ac:dyDescent="0.4">
      <c r="A92" s="187">
        <v>7169</v>
      </c>
      <c r="B92" s="104" t="s">
        <v>1301</v>
      </c>
      <c r="C92" s="104" t="s">
        <v>1070</v>
      </c>
      <c r="D92" s="406" t="s">
        <v>1071</v>
      </c>
      <c r="E92" s="407"/>
      <c r="F92" s="188" t="s">
        <v>1302</v>
      </c>
      <c r="G92" s="189">
        <v>2</v>
      </c>
      <c r="H92" s="189" t="s">
        <v>1563</v>
      </c>
      <c r="I92" s="190" t="s">
        <v>614</v>
      </c>
      <c r="J92" s="104" t="s">
        <v>658</v>
      </c>
      <c r="K92" s="175" t="s">
        <v>1584</v>
      </c>
      <c r="M92"/>
    </row>
    <row r="93" spans="1:13" s="59" customFormat="1" ht="15" thickBot="1" x14ac:dyDescent="0.4">
      <c r="A93" s="187" t="s">
        <v>1072</v>
      </c>
      <c r="B93" s="68"/>
      <c r="C93" s="68"/>
      <c r="D93" s="172" t="s">
        <v>207</v>
      </c>
      <c r="E93" s="71"/>
      <c r="F93" s="173"/>
      <c r="G93" s="74"/>
      <c r="H93" s="189"/>
      <c r="I93" s="174"/>
      <c r="J93" s="74"/>
      <c r="K93" s="175" t="s">
        <v>1584</v>
      </c>
      <c r="M93"/>
    </row>
    <row r="94" spans="1:13" s="59" customFormat="1" ht="27" customHeight="1" thickBot="1" x14ac:dyDescent="0.4">
      <c r="A94" s="187">
        <v>7200</v>
      </c>
      <c r="B94" s="104" t="s">
        <v>1303</v>
      </c>
      <c r="C94" s="104" t="s">
        <v>1073</v>
      </c>
      <c r="D94" s="406" t="s">
        <v>1074</v>
      </c>
      <c r="E94" s="407"/>
      <c r="F94" s="188" t="s">
        <v>1304</v>
      </c>
      <c r="G94" s="193">
        <v>1</v>
      </c>
      <c r="H94" s="189" t="s">
        <v>1566</v>
      </c>
      <c r="I94" s="190" t="s">
        <v>800</v>
      </c>
      <c r="J94" s="104" t="s">
        <v>659</v>
      </c>
      <c r="K94" s="175" t="s">
        <v>1584</v>
      </c>
      <c r="M94"/>
    </row>
    <row r="95" spans="1:13" s="59" customFormat="1" ht="84.5" thickBot="1" x14ac:dyDescent="0.4">
      <c r="A95" s="187">
        <v>7201</v>
      </c>
      <c r="B95" s="104"/>
      <c r="C95" s="104" t="s">
        <v>1075</v>
      </c>
      <c r="D95" s="406" t="s">
        <v>1076</v>
      </c>
      <c r="E95" s="407"/>
      <c r="F95" s="188" t="s">
        <v>1600</v>
      </c>
      <c r="G95" s="193">
        <v>1</v>
      </c>
      <c r="H95" s="189" t="s">
        <v>1566</v>
      </c>
      <c r="I95" s="190" t="s">
        <v>1306</v>
      </c>
      <c r="J95" s="104" t="s">
        <v>659</v>
      </c>
      <c r="K95" s="175" t="s">
        <v>1584</v>
      </c>
      <c r="M95"/>
    </row>
    <row r="96" spans="1:13" s="59" customFormat="1" ht="84.5" thickBot="1" x14ac:dyDescent="0.4">
      <c r="A96" s="187">
        <v>7202</v>
      </c>
      <c r="B96" s="104"/>
      <c r="C96" s="104" t="s">
        <v>1075</v>
      </c>
      <c r="D96" s="406" t="s">
        <v>1077</v>
      </c>
      <c r="E96" s="407"/>
      <c r="F96" s="188" t="s">
        <v>1599</v>
      </c>
      <c r="G96" s="193">
        <v>1</v>
      </c>
      <c r="H96" s="189" t="s">
        <v>60</v>
      </c>
      <c r="I96" s="190" t="s">
        <v>1305</v>
      </c>
      <c r="J96" s="104" t="s">
        <v>659</v>
      </c>
      <c r="K96" s="175" t="s">
        <v>1584</v>
      </c>
      <c r="M96"/>
    </row>
    <row r="97" spans="1:13" s="59" customFormat="1" ht="24.5" thickBot="1" x14ac:dyDescent="0.4">
      <c r="A97" s="187">
        <v>7203</v>
      </c>
      <c r="B97" s="104" t="s">
        <v>1307</v>
      </c>
      <c r="C97" s="104">
        <v>3802</v>
      </c>
      <c r="D97" s="406" t="s">
        <v>1078</v>
      </c>
      <c r="E97" s="407"/>
      <c r="F97" s="188" t="s">
        <v>1308</v>
      </c>
      <c r="G97" s="189">
        <v>2</v>
      </c>
      <c r="H97" s="189" t="s">
        <v>1565</v>
      </c>
      <c r="I97" s="190" t="s">
        <v>1309</v>
      </c>
      <c r="J97" s="104" t="s">
        <v>659</v>
      </c>
      <c r="K97" s="175" t="s">
        <v>1584</v>
      </c>
      <c r="M97"/>
    </row>
    <row r="98" spans="1:13" s="59" customFormat="1" ht="24.5" thickBot="1" x14ac:dyDescent="0.4">
      <c r="A98" s="187">
        <v>7205</v>
      </c>
      <c r="B98" s="104" t="s">
        <v>1310</v>
      </c>
      <c r="C98" s="104">
        <v>3803</v>
      </c>
      <c r="D98" s="406" t="s">
        <v>1593</v>
      </c>
      <c r="E98" s="407"/>
      <c r="F98" s="188" t="s">
        <v>1311</v>
      </c>
      <c r="G98" s="193">
        <v>2</v>
      </c>
      <c r="H98" s="189" t="s">
        <v>1565</v>
      </c>
      <c r="I98" s="190" t="s">
        <v>1312</v>
      </c>
      <c r="J98" s="104" t="s">
        <v>659</v>
      </c>
      <c r="K98" s="175" t="s">
        <v>1584</v>
      </c>
      <c r="M98"/>
    </row>
    <row r="99" spans="1:13" s="59" customFormat="1" ht="15" thickBot="1" x14ac:dyDescent="0.4">
      <c r="A99" s="187">
        <v>7207</v>
      </c>
      <c r="B99" s="104" t="s">
        <v>1313</v>
      </c>
      <c r="C99" s="104">
        <v>5759</v>
      </c>
      <c r="D99" s="406" t="s">
        <v>1601</v>
      </c>
      <c r="E99" s="407"/>
      <c r="F99" s="188" t="s">
        <v>1314</v>
      </c>
      <c r="G99" s="193">
        <v>1</v>
      </c>
      <c r="H99" s="189" t="s">
        <v>1565</v>
      </c>
      <c r="I99" s="188" t="s">
        <v>800</v>
      </c>
      <c r="J99" s="104" t="s">
        <v>658</v>
      </c>
      <c r="K99" s="175" t="s">
        <v>1584</v>
      </c>
      <c r="M99"/>
    </row>
    <row r="100" spans="1:13" s="59" customFormat="1" ht="15" thickBot="1" x14ac:dyDescent="0.4">
      <c r="A100" s="187">
        <v>7208</v>
      </c>
      <c r="B100" s="104" t="s">
        <v>1315</v>
      </c>
      <c r="C100" s="104">
        <v>5769</v>
      </c>
      <c r="D100" s="406" t="s">
        <v>1317</v>
      </c>
      <c r="E100" s="407"/>
      <c r="F100" s="188" t="s">
        <v>1316</v>
      </c>
      <c r="G100" s="193">
        <v>1</v>
      </c>
      <c r="H100" s="189" t="s">
        <v>1565</v>
      </c>
      <c r="I100" s="188" t="s">
        <v>800</v>
      </c>
      <c r="J100" s="104" t="s">
        <v>658</v>
      </c>
      <c r="K100" s="175" t="s">
        <v>1584</v>
      </c>
      <c r="M100"/>
    </row>
    <row r="101" spans="1:13" s="59" customFormat="1" ht="324.5" thickBot="1" x14ac:dyDescent="0.4">
      <c r="A101" s="187">
        <v>7209</v>
      </c>
      <c r="B101" s="104" t="s">
        <v>1318</v>
      </c>
      <c r="C101" s="104">
        <v>5803</v>
      </c>
      <c r="D101" s="406" t="s">
        <v>1079</v>
      </c>
      <c r="E101" s="407"/>
      <c r="F101" s="188" t="s">
        <v>1319</v>
      </c>
      <c r="G101" s="189">
        <v>1</v>
      </c>
      <c r="H101" s="189" t="s">
        <v>60</v>
      </c>
      <c r="I101" s="190" t="s">
        <v>1598</v>
      </c>
      <c r="J101" s="104" t="s">
        <v>658</v>
      </c>
      <c r="K101" s="175" t="s">
        <v>1584</v>
      </c>
      <c r="M101"/>
    </row>
    <row r="102" spans="1:13" s="59" customFormat="1" ht="24.5" thickBot="1" x14ac:dyDescent="0.4">
      <c r="A102" s="187">
        <v>7210</v>
      </c>
      <c r="B102" s="104" t="s">
        <v>1320</v>
      </c>
      <c r="C102" s="104" t="s">
        <v>1080</v>
      </c>
      <c r="D102" s="406" t="s">
        <v>1081</v>
      </c>
      <c r="E102" s="407"/>
      <c r="F102" s="188" t="s">
        <v>1321</v>
      </c>
      <c r="G102" s="189">
        <v>1</v>
      </c>
      <c r="H102" s="189" t="s">
        <v>1566</v>
      </c>
      <c r="I102" s="190" t="s">
        <v>1322</v>
      </c>
      <c r="J102" s="104" t="s">
        <v>658</v>
      </c>
      <c r="K102" s="175" t="s">
        <v>1584</v>
      </c>
      <c r="M102"/>
    </row>
    <row r="103" spans="1:13" s="59" customFormat="1" ht="24.5" thickBot="1" x14ac:dyDescent="0.4">
      <c r="A103" s="187">
        <v>7211</v>
      </c>
      <c r="B103" s="104" t="s">
        <v>1323</v>
      </c>
      <c r="C103" s="104">
        <v>5804</v>
      </c>
      <c r="D103" s="406" t="s">
        <v>1082</v>
      </c>
      <c r="E103" s="407"/>
      <c r="F103" s="188" t="s">
        <v>1324</v>
      </c>
      <c r="G103" s="189">
        <v>4</v>
      </c>
      <c r="H103" s="189" t="s">
        <v>1567</v>
      </c>
      <c r="I103" s="190"/>
      <c r="J103" s="104" t="s">
        <v>658</v>
      </c>
      <c r="K103" s="175" t="s">
        <v>1584</v>
      </c>
      <c r="M103"/>
    </row>
    <row r="104" spans="1:13" s="59" customFormat="1" ht="24.5" thickBot="1" x14ac:dyDescent="0.4">
      <c r="A104" s="187">
        <v>7213</v>
      </c>
      <c r="B104" s="104" t="s">
        <v>1325</v>
      </c>
      <c r="C104" s="104">
        <v>5806</v>
      </c>
      <c r="D104" s="406" t="s">
        <v>1083</v>
      </c>
      <c r="E104" s="407"/>
      <c r="F104" s="188" t="s">
        <v>1326</v>
      </c>
      <c r="G104" s="189">
        <v>2</v>
      </c>
      <c r="H104" s="189" t="s">
        <v>1563</v>
      </c>
      <c r="I104" s="190" t="s">
        <v>614</v>
      </c>
      <c r="J104" s="104" t="s">
        <v>658</v>
      </c>
      <c r="K104" s="175" t="s">
        <v>1584</v>
      </c>
      <c r="M104"/>
    </row>
    <row r="105" spans="1:13" s="59" customFormat="1" ht="15" thickBot="1" x14ac:dyDescent="0.4">
      <c r="A105" s="187">
        <v>7214</v>
      </c>
      <c r="B105" s="104" t="s">
        <v>1327</v>
      </c>
      <c r="C105" s="104">
        <v>5807</v>
      </c>
      <c r="D105" s="406" t="s">
        <v>1084</v>
      </c>
      <c r="E105" s="407"/>
      <c r="F105" s="188" t="s">
        <v>1328</v>
      </c>
      <c r="G105" s="189">
        <v>2</v>
      </c>
      <c r="H105" s="189" t="s">
        <v>1563</v>
      </c>
      <c r="I105" s="190" t="s">
        <v>614</v>
      </c>
      <c r="J105" s="104" t="s">
        <v>658</v>
      </c>
      <c r="K105" s="175" t="s">
        <v>1584</v>
      </c>
      <c r="M105"/>
    </row>
    <row r="106" spans="1:13" s="59" customFormat="1" ht="24.5" thickBot="1" x14ac:dyDescent="0.4">
      <c r="A106" s="187">
        <v>7215</v>
      </c>
      <c r="B106" s="104" t="s">
        <v>1329</v>
      </c>
      <c r="C106" s="104">
        <v>5808</v>
      </c>
      <c r="D106" s="406" t="s">
        <v>1085</v>
      </c>
      <c r="E106" s="407"/>
      <c r="F106" s="188" t="s">
        <v>1330</v>
      </c>
      <c r="G106" s="189">
        <v>2</v>
      </c>
      <c r="H106" s="189" t="s">
        <v>1563</v>
      </c>
      <c r="I106" s="190" t="s">
        <v>614</v>
      </c>
      <c r="J106" s="104" t="s">
        <v>658</v>
      </c>
      <c r="K106" s="175" t="s">
        <v>1584</v>
      </c>
      <c r="M106"/>
    </row>
    <row r="107" spans="1:13" s="59" customFormat="1" ht="15" thickBot="1" x14ac:dyDescent="0.4">
      <c r="A107" s="187">
        <v>7216</v>
      </c>
      <c r="B107" s="104" t="s">
        <v>1332</v>
      </c>
      <c r="C107" s="104" t="s">
        <v>1086</v>
      </c>
      <c r="D107" s="406" t="s">
        <v>1087</v>
      </c>
      <c r="E107" s="407"/>
      <c r="F107" s="188" t="s">
        <v>1331</v>
      </c>
      <c r="G107" s="189">
        <v>2</v>
      </c>
      <c r="H107" s="189" t="s">
        <v>1563</v>
      </c>
      <c r="I107" s="190" t="s">
        <v>615</v>
      </c>
      <c r="J107" s="104" t="s">
        <v>658</v>
      </c>
      <c r="K107" s="175" t="s">
        <v>1584</v>
      </c>
      <c r="M107"/>
    </row>
    <row r="108" spans="1:13" s="59" customFormat="1" ht="72.5" thickBot="1" x14ac:dyDescent="0.4">
      <c r="A108" s="187">
        <v>7217</v>
      </c>
      <c r="B108" s="104" t="s">
        <v>1333</v>
      </c>
      <c r="C108" s="104" t="s">
        <v>1088</v>
      </c>
      <c r="D108" s="406" t="s">
        <v>1089</v>
      </c>
      <c r="E108" s="407"/>
      <c r="F108" s="188" t="s">
        <v>1335</v>
      </c>
      <c r="G108" s="189">
        <v>1</v>
      </c>
      <c r="H108" s="189" t="s">
        <v>60</v>
      </c>
      <c r="I108" s="190" t="s">
        <v>1334</v>
      </c>
      <c r="J108" s="104" t="s">
        <v>658</v>
      </c>
      <c r="K108" s="175" t="s">
        <v>1584</v>
      </c>
      <c r="M108"/>
    </row>
    <row r="109" spans="1:13" s="59" customFormat="1" ht="15" thickBot="1" x14ac:dyDescent="0.4">
      <c r="A109" s="187">
        <v>7218</v>
      </c>
      <c r="B109" s="104" t="s">
        <v>1336</v>
      </c>
      <c r="C109" s="104" t="s">
        <v>1090</v>
      </c>
      <c r="D109" s="406" t="s">
        <v>1091</v>
      </c>
      <c r="E109" s="407"/>
      <c r="F109" s="188" t="s">
        <v>1337</v>
      </c>
      <c r="G109" s="189">
        <v>2</v>
      </c>
      <c r="H109" s="189" t="s">
        <v>1566</v>
      </c>
      <c r="I109" s="190" t="s">
        <v>621</v>
      </c>
      <c r="J109" s="104" t="s">
        <v>658</v>
      </c>
      <c r="K109" s="175" t="s">
        <v>1584</v>
      </c>
      <c r="M109"/>
    </row>
    <row r="110" spans="1:13" s="59" customFormat="1" ht="24.5" thickBot="1" x14ac:dyDescent="0.4">
      <c r="A110" s="187">
        <v>7219</v>
      </c>
      <c r="B110" s="104" t="s">
        <v>1338</v>
      </c>
      <c r="C110" s="104" t="s">
        <v>1092</v>
      </c>
      <c r="D110" s="406" t="s">
        <v>1093</v>
      </c>
      <c r="E110" s="407"/>
      <c r="F110" s="188" t="s">
        <v>1339</v>
      </c>
      <c r="G110" s="189">
        <v>2</v>
      </c>
      <c r="H110" s="189" t="s">
        <v>1563</v>
      </c>
      <c r="I110" s="190" t="s">
        <v>614</v>
      </c>
      <c r="J110" s="104" t="s">
        <v>658</v>
      </c>
      <c r="K110" s="175" t="s">
        <v>1584</v>
      </c>
      <c r="M110"/>
    </row>
    <row r="111" spans="1:13" s="59" customFormat="1" ht="15" thickBot="1" x14ac:dyDescent="0.4">
      <c r="A111" s="187">
        <v>7220</v>
      </c>
      <c r="B111" s="104" t="s">
        <v>1340</v>
      </c>
      <c r="C111" s="104" t="s">
        <v>1094</v>
      </c>
      <c r="D111" s="406" t="s">
        <v>1095</v>
      </c>
      <c r="E111" s="407"/>
      <c r="F111" s="188" t="s">
        <v>1341</v>
      </c>
      <c r="G111" s="189">
        <v>2</v>
      </c>
      <c r="H111" s="189" t="s">
        <v>1565</v>
      </c>
      <c r="I111" s="191">
        <v>1E-3</v>
      </c>
      <c r="J111" s="104" t="s">
        <v>658</v>
      </c>
      <c r="K111" s="175" t="s">
        <v>1584</v>
      </c>
      <c r="M111"/>
    </row>
    <row r="112" spans="1:13" s="59" customFormat="1" ht="15" thickBot="1" x14ac:dyDescent="0.4">
      <c r="A112" s="187">
        <v>7221</v>
      </c>
      <c r="B112" s="104" t="s">
        <v>1343</v>
      </c>
      <c r="C112" s="104" t="s">
        <v>1096</v>
      </c>
      <c r="D112" s="406" t="s">
        <v>1097</v>
      </c>
      <c r="E112" s="407"/>
      <c r="F112" s="188" t="s">
        <v>1342</v>
      </c>
      <c r="G112" s="189">
        <v>2</v>
      </c>
      <c r="H112" s="189" t="s">
        <v>1565</v>
      </c>
      <c r="I112" s="191">
        <v>1E-4</v>
      </c>
      <c r="J112" s="104" t="s">
        <v>658</v>
      </c>
      <c r="K112" s="175" t="s">
        <v>1584</v>
      </c>
      <c r="M112"/>
    </row>
    <row r="113" spans="1:13" s="59" customFormat="1" ht="24.5" thickBot="1" x14ac:dyDescent="0.4">
      <c r="A113" s="187">
        <v>7222</v>
      </c>
      <c r="B113" s="104" t="s">
        <v>1344</v>
      </c>
      <c r="C113" s="104">
        <v>5835</v>
      </c>
      <c r="D113" s="406" t="s">
        <v>1098</v>
      </c>
      <c r="E113" s="407"/>
      <c r="F113" s="188" t="s">
        <v>1345</v>
      </c>
      <c r="G113" s="180">
        <v>4</v>
      </c>
      <c r="H113" s="189" t="s">
        <v>1567</v>
      </c>
      <c r="I113" s="192" t="s">
        <v>637</v>
      </c>
      <c r="J113" s="104" t="s">
        <v>658</v>
      </c>
      <c r="K113" s="175" t="s">
        <v>1584</v>
      </c>
      <c r="M113"/>
    </row>
    <row r="114" spans="1:13" s="59" customFormat="1" ht="15" thickBot="1" x14ac:dyDescent="0.4">
      <c r="A114" s="187">
        <v>7224</v>
      </c>
      <c r="B114" s="104" t="s">
        <v>1346</v>
      </c>
      <c r="C114" s="104">
        <v>5836</v>
      </c>
      <c r="D114" s="406" t="s">
        <v>1099</v>
      </c>
      <c r="E114" s="407"/>
      <c r="F114" s="188" t="s">
        <v>1347</v>
      </c>
      <c r="G114" s="180">
        <v>4</v>
      </c>
      <c r="H114" s="189" t="s">
        <v>1567</v>
      </c>
      <c r="I114" s="192" t="s">
        <v>637</v>
      </c>
      <c r="J114" s="104" t="s">
        <v>658</v>
      </c>
      <c r="K114" s="175" t="s">
        <v>1584</v>
      </c>
      <c r="M114"/>
    </row>
    <row r="115" spans="1:13" s="59" customFormat="1" ht="15" thickBot="1" x14ac:dyDescent="0.4">
      <c r="A115" s="187">
        <v>7226</v>
      </c>
      <c r="B115" s="104" t="s">
        <v>1348</v>
      </c>
      <c r="C115" s="104">
        <v>5839</v>
      </c>
      <c r="D115" s="406" t="s">
        <v>1350</v>
      </c>
      <c r="E115" s="407"/>
      <c r="F115" s="188" t="s">
        <v>1349</v>
      </c>
      <c r="G115" s="193">
        <v>2</v>
      </c>
      <c r="H115" s="189" t="s">
        <v>1566</v>
      </c>
      <c r="I115" s="188" t="s">
        <v>800</v>
      </c>
      <c r="J115" s="104" t="s">
        <v>658</v>
      </c>
      <c r="K115" s="175" t="s">
        <v>1584</v>
      </c>
      <c r="M115"/>
    </row>
    <row r="116" spans="1:13" s="59" customFormat="1" ht="15" thickBot="1" x14ac:dyDescent="0.4">
      <c r="A116" s="187">
        <v>7227</v>
      </c>
      <c r="B116" s="104" t="s">
        <v>1351</v>
      </c>
      <c r="C116" s="104" t="s">
        <v>1100</v>
      </c>
      <c r="D116" s="406" t="s">
        <v>1101</v>
      </c>
      <c r="E116" s="407"/>
      <c r="F116" s="188" t="s">
        <v>1352</v>
      </c>
      <c r="G116" s="193">
        <v>2</v>
      </c>
      <c r="H116" s="189" t="s">
        <v>1565</v>
      </c>
      <c r="I116" s="190" t="s">
        <v>1353</v>
      </c>
      <c r="J116" s="104" t="s">
        <v>658</v>
      </c>
      <c r="K116" s="175" t="s">
        <v>1584</v>
      </c>
      <c r="M116"/>
    </row>
    <row r="117" spans="1:13" s="59" customFormat="1" ht="15" thickBot="1" x14ac:dyDescent="0.4">
      <c r="A117" s="187">
        <v>7228</v>
      </c>
      <c r="B117" s="189" t="s">
        <v>1354</v>
      </c>
      <c r="C117" s="189" t="s">
        <v>1102</v>
      </c>
      <c r="D117" s="404" t="s">
        <v>1103</v>
      </c>
      <c r="E117" s="405"/>
      <c r="F117" s="188" t="s">
        <v>1355</v>
      </c>
      <c r="G117" s="193">
        <v>4</v>
      </c>
      <c r="H117" s="189" t="s">
        <v>1567</v>
      </c>
      <c r="I117" s="190" t="s">
        <v>1356</v>
      </c>
      <c r="J117" s="189" t="s">
        <v>659</v>
      </c>
      <c r="K117" s="175" t="s">
        <v>1584</v>
      </c>
      <c r="M117"/>
    </row>
    <row r="118" spans="1:13" x14ac:dyDescent="0.35">
      <c r="H118" s="220"/>
    </row>
  </sheetData>
  <mergeCells count="126">
    <mergeCell ref="A1:K1"/>
    <mergeCell ref="D103:E103"/>
    <mergeCell ref="D104:E104"/>
    <mergeCell ref="D105:E105"/>
    <mergeCell ref="D106:E106"/>
    <mergeCell ref="D107:E107"/>
    <mergeCell ref="D98:E98"/>
    <mergeCell ref="D99:E99"/>
    <mergeCell ref="D100:E100"/>
    <mergeCell ref="D101:E101"/>
    <mergeCell ref="D102:E102"/>
    <mergeCell ref="D96:E96"/>
    <mergeCell ref="D97:E97"/>
    <mergeCell ref="D88:E88"/>
    <mergeCell ref="D89:E89"/>
    <mergeCell ref="D90:E90"/>
    <mergeCell ref="D91:E91"/>
    <mergeCell ref="D92:E92"/>
    <mergeCell ref="D83:E83"/>
    <mergeCell ref="D84:E84"/>
    <mergeCell ref="D85:E85"/>
    <mergeCell ref="D86:E86"/>
    <mergeCell ref="D87:E87"/>
    <mergeCell ref="D94:E94"/>
    <mergeCell ref="D113:E113"/>
    <mergeCell ref="D114:E114"/>
    <mergeCell ref="D115:E115"/>
    <mergeCell ref="D116:E116"/>
    <mergeCell ref="D117:E117"/>
    <mergeCell ref="D108:E108"/>
    <mergeCell ref="D109:E109"/>
    <mergeCell ref="D110:E110"/>
    <mergeCell ref="D111:E111"/>
    <mergeCell ref="D112:E112"/>
    <mergeCell ref="D95:E95"/>
    <mergeCell ref="D78:E78"/>
    <mergeCell ref="D79:E79"/>
    <mergeCell ref="D80:E80"/>
    <mergeCell ref="D81:E81"/>
    <mergeCell ref="D82:E82"/>
    <mergeCell ref="D77:E77"/>
    <mergeCell ref="D22:E22"/>
    <mergeCell ref="D23:E23"/>
    <mergeCell ref="D24:E24"/>
    <mergeCell ref="D25:E25"/>
    <mergeCell ref="D26:E26"/>
    <mergeCell ref="D73:E73"/>
    <mergeCell ref="D74:E74"/>
    <mergeCell ref="D75:E75"/>
    <mergeCell ref="D76:E76"/>
    <mergeCell ref="D72:E72"/>
    <mergeCell ref="D70:E70"/>
    <mergeCell ref="D71:E71"/>
    <mergeCell ref="D67:E67"/>
    <mergeCell ref="D68:E68"/>
    <mergeCell ref="D69:E69"/>
    <mergeCell ref="D29:K29"/>
    <mergeCell ref="D17:E17"/>
    <mergeCell ref="D18:E18"/>
    <mergeCell ref="D19:E19"/>
    <mergeCell ref="D20:E20"/>
    <mergeCell ref="D21:E21"/>
    <mergeCell ref="D51:E51"/>
    <mergeCell ref="D65:E65"/>
    <mergeCell ref="D66:E66"/>
    <mergeCell ref="D56:E56"/>
    <mergeCell ref="D57:E57"/>
    <mergeCell ref="D52:E52"/>
    <mergeCell ref="D53:E53"/>
    <mergeCell ref="D54:E54"/>
    <mergeCell ref="D55:E55"/>
    <mergeCell ref="D58:E58"/>
    <mergeCell ref="D59:E59"/>
    <mergeCell ref="D60:E60"/>
    <mergeCell ref="D61:E61"/>
    <mergeCell ref="D62:E62"/>
    <mergeCell ref="D63:E63"/>
    <mergeCell ref="D64:E64"/>
    <mergeCell ref="D12:E12"/>
    <mergeCell ref="D13:E13"/>
    <mergeCell ref="D14:E14"/>
    <mergeCell ref="D15:E15"/>
    <mergeCell ref="D16:E16"/>
    <mergeCell ref="D41:E41"/>
    <mergeCell ref="D42:E42"/>
    <mergeCell ref="D49:E49"/>
    <mergeCell ref="D50:E50"/>
    <mergeCell ref="D43:E43"/>
    <mergeCell ref="D44:E44"/>
    <mergeCell ref="D45:E45"/>
    <mergeCell ref="D46:E46"/>
    <mergeCell ref="D47:E47"/>
    <mergeCell ref="D48:E48"/>
    <mergeCell ref="D34:E34"/>
    <mergeCell ref="D35:E35"/>
    <mergeCell ref="D36:E36"/>
    <mergeCell ref="D37:E37"/>
    <mergeCell ref="D38:E38"/>
    <mergeCell ref="D39:E39"/>
    <mergeCell ref="D40:E40"/>
    <mergeCell ref="D27:E27"/>
    <mergeCell ref="D28:E28"/>
    <mergeCell ref="B2:B3"/>
    <mergeCell ref="B35:B37"/>
    <mergeCell ref="B38:B40"/>
    <mergeCell ref="K2:K3"/>
    <mergeCell ref="G2:G3"/>
    <mergeCell ref="I2:I3"/>
    <mergeCell ref="D4:E4"/>
    <mergeCell ref="D5:E5"/>
    <mergeCell ref="D6:E6"/>
    <mergeCell ref="D7:E7"/>
    <mergeCell ref="C35:C37"/>
    <mergeCell ref="C38:C40"/>
    <mergeCell ref="F2:F3"/>
    <mergeCell ref="H2:H3"/>
    <mergeCell ref="C2:C3"/>
    <mergeCell ref="D8:E8"/>
    <mergeCell ref="D9:E9"/>
    <mergeCell ref="D10:E10"/>
    <mergeCell ref="D11:E11"/>
    <mergeCell ref="D2:E3"/>
    <mergeCell ref="D30:E30"/>
    <mergeCell ref="D31:E31"/>
    <mergeCell ref="D32:E32"/>
    <mergeCell ref="D33:E33"/>
  </mergeCells>
  <phoneticPr fontId="4" type="noConversion"/>
  <printOptions gridLines="1"/>
  <pageMargins left="0.70866141732283472" right="0.70866141732283472" top="0.74803149606299213" bottom="0.74803149606299213" header="0.31496062992125984" footer="0.31496062992125984"/>
  <pageSetup paperSize="8" fitToHeight="0" orientation="landscape" r:id="rId1"/>
  <headerFooter>
    <oddHeader>&amp;C&amp;A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26"/>
  <sheetViews>
    <sheetView topLeftCell="A12" zoomScale="70" zoomScaleNormal="70" workbookViewId="0">
      <selection sqref="A1:K1"/>
    </sheetView>
  </sheetViews>
  <sheetFormatPr defaultColWidth="10.90625" defaultRowHeight="14.5" x14ac:dyDescent="0.35"/>
  <cols>
    <col min="1" max="1" width="8.453125" bestFit="1" customWidth="1"/>
    <col min="2" max="2" width="14.453125" style="10" customWidth="1"/>
    <col min="3" max="3" width="14.453125" style="10" bestFit="1" customWidth="1"/>
    <col min="4" max="4" width="32.81640625" style="115" bestFit="1" customWidth="1"/>
    <col min="5" max="5" width="12.54296875" style="115" customWidth="1"/>
    <col min="6" max="6" width="50" bestFit="1" customWidth="1"/>
    <col min="7" max="7" width="9.453125" bestFit="1" customWidth="1"/>
    <col min="8" max="8" width="12" style="10" bestFit="1" customWidth="1"/>
    <col min="9" max="9" width="62" customWidth="1"/>
    <col min="10" max="10" width="10" bestFit="1" customWidth="1"/>
    <col min="11" max="11" width="14.453125" style="29" bestFit="1" customWidth="1"/>
  </cols>
  <sheetData>
    <row r="1" spans="1:11" ht="19" thickBot="1" x14ac:dyDescent="0.5">
      <c r="A1" s="412" t="s">
        <v>1738</v>
      </c>
      <c r="B1" s="412"/>
      <c r="C1" s="412"/>
      <c r="D1" s="412"/>
      <c r="E1" s="412"/>
      <c r="F1" s="412"/>
      <c r="G1" s="412"/>
      <c r="H1" s="412"/>
      <c r="I1" s="412"/>
      <c r="J1" s="412"/>
      <c r="K1" s="412"/>
    </row>
    <row r="2" spans="1:11" ht="15" customHeight="1" x14ac:dyDescent="0.35">
      <c r="A2" s="1" t="s">
        <v>0</v>
      </c>
      <c r="B2" s="297" t="s">
        <v>483</v>
      </c>
      <c r="C2" s="297" t="s">
        <v>40</v>
      </c>
      <c r="D2" s="413" t="s">
        <v>1</v>
      </c>
      <c r="E2" s="414"/>
      <c r="F2" s="308" t="s">
        <v>2</v>
      </c>
      <c r="G2" s="282" t="s">
        <v>638</v>
      </c>
      <c r="H2" s="282" t="s">
        <v>639</v>
      </c>
      <c r="I2" s="282" t="s">
        <v>609</v>
      </c>
      <c r="J2" s="282" t="s">
        <v>3</v>
      </c>
      <c r="K2" s="297" t="s">
        <v>380</v>
      </c>
    </row>
    <row r="3" spans="1:11" ht="15" thickBot="1" x14ac:dyDescent="0.4">
      <c r="A3" s="2" t="s">
        <v>1004</v>
      </c>
      <c r="B3" s="283"/>
      <c r="C3" s="283"/>
      <c r="D3" s="415"/>
      <c r="E3" s="416"/>
      <c r="F3" s="309"/>
      <c r="G3" s="283"/>
      <c r="H3" s="283"/>
      <c r="I3" s="283"/>
      <c r="J3" s="283" t="s">
        <v>3</v>
      </c>
      <c r="K3" s="283"/>
    </row>
    <row r="4" spans="1:11" ht="36.5" thickBot="1" x14ac:dyDescent="0.4">
      <c r="A4" s="6">
        <v>7500</v>
      </c>
      <c r="B4" s="7" t="s">
        <v>539</v>
      </c>
      <c r="C4" s="7" t="s">
        <v>465</v>
      </c>
      <c r="D4" s="358" t="s">
        <v>875</v>
      </c>
      <c r="E4" s="411"/>
      <c r="F4" s="9" t="s">
        <v>237</v>
      </c>
      <c r="G4" s="13">
        <v>2</v>
      </c>
      <c r="H4" s="7" t="s">
        <v>1563</v>
      </c>
      <c r="I4" s="7" t="s">
        <v>614</v>
      </c>
      <c r="J4" s="9" t="s">
        <v>659</v>
      </c>
      <c r="K4" s="26" t="s">
        <v>382</v>
      </c>
    </row>
    <row r="5" spans="1:11" ht="48.5" thickBot="1" x14ac:dyDescent="0.4">
      <c r="A5" s="6">
        <v>7501</v>
      </c>
      <c r="B5" s="7" t="s">
        <v>540</v>
      </c>
      <c r="C5" s="7" t="s">
        <v>466</v>
      </c>
      <c r="D5" s="358" t="s">
        <v>876</v>
      </c>
      <c r="E5" s="411"/>
      <c r="F5" s="9" t="s">
        <v>243</v>
      </c>
      <c r="G5" s="13">
        <v>2</v>
      </c>
      <c r="H5" s="7" t="s">
        <v>1563</v>
      </c>
      <c r="I5" s="7" t="s">
        <v>614</v>
      </c>
      <c r="J5" s="9" t="s">
        <v>659</v>
      </c>
      <c r="K5" s="26" t="s">
        <v>382</v>
      </c>
    </row>
    <row r="6" spans="1:11" ht="24.5" thickBot="1" x14ac:dyDescent="0.4">
      <c r="A6" s="6">
        <v>7502</v>
      </c>
      <c r="B6" s="7" t="s">
        <v>541</v>
      </c>
      <c r="C6" s="7" t="s">
        <v>467</v>
      </c>
      <c r="D6" s="358" t="s">
        <v>242</v>
      </c>
      <c r="E6" s="411"/>
      <c r="F6" s="9" t="s">
        <v>244</v>
      </c>
      <c r="G6" s="13">
        <v>1</v>
      </c>
      <c r="H6" s="7" t="s">
        <v>1566</v>
      </c>
      <c r="I6" s="7" t="s">
        <v>790</v>
      </c>
      <c r="J6" s="9" t="s">
        <v>659</v>
      </c>
      <c r="K6" s="26" t="s">
        <v>382</v>
      </c>
    </row>
    <row r="7" spans="1:11" ht="36.5" thickBot="1" x14ac:dyDescent="0.4">
      <c r="A7" s="6">
        <v>7503</v>
      </c>
      <c r="B7" s="7" t="s">
        <v>542</v>
      </c>
      <c r="C7" s="7" t="s">
        <v>468</v>
      </c>
      <c r="D7" s="358" t="s">
        <v>234</v>
      </c>
      <c r="E7" s="411"/>
      <c r="F7" s="9" t="s">
        <v>882</v>
      </c>
      <c r="G7" s="13">
        <v>1</v>
      </c>
      <c r="H7" s="7" t="s">
        <v>60</v>
      </c>
      <c r="I7" s="64" t="s">
        <v>883</v>
      </c>
      <c r="J7" s="9" t="s">
        <v>659</v>
      </c>
      <c r="K7" s="26" t="s">
        <v>382</v>
      </c>
    </row>
    <row r="8" spans="1:11" ht="15" thickBot="1" x14ac:dyDescent="0.4">
      <c r="A8" s="6">
        <v>7504</v>
      </c>
      <c r="B8" s="7" t="s">
        <v>543</v>
      </c>
      <c r="C8" s="7" t="s">
        <v>469</v>
      </c>
      <c r="D8" s="358" t="s">
        <v>877</v>
      </c>
      <c r="E8" s="411"/>
      <c r="F8" s="8" t="s">
        <v>235</v>
      </c>
      <c r="G8" s="7">
        <v>2</v>
      </c>
      <c r="H8" s="7" t="s">
        <v>1565</v>
      </c>
      <c r="I8" s="7" t="s">
        <v>614</v>
      </c>
      <c r="J8" s="9" t="s">
        <v>659</v>
      </c>
      <c r="K8" s="26" t="s">
        <v>382</v>
      </c>
    </row>
    <row r="9" spans="1:11" ht="15" thickBot="1" x14ac:dyDescent="0.4">
      <c r="A9" s="6">
        <v>7505</v>
      </c>
      <c r="B9" s="7" t="s">
        <v>544</v>
      </c>
      <c r="C9" s="7" t="s">
        <v>470</v>
      </c>
      <c r="D9" s="358" t="s">
        <v>878</v>
      </c>
      <c r="E9" s="411"/>
      <c r="F9" s="8" t="s">
        <v>236</v>
      </c>
      <c r="G9" s="7">
        <v>2</v>
      </c>
      <c r="H9" s="7" t="s">
        <v>1565</v>
      </c>
      <c r="I9" s="7" t="s">
        <v>614</v>
      </c>
      <c r="J9" s="9" t="s">
        <v>659</v>
      </c>
      <c r="K9" s="26" t="s">
        <v>382</v>
      </c>
    </row>
    <row r="10" spans="1:11" ht="24.5" thickBot="1" x14ac:dyDescent="0.4">
      <c r="A10" s="6">
        <v>7506</v>
      </c>
      <c r="B10" s="7" t="s">
        <v>545</v>
      </c>
      <c r="C10" s="7" t="s">
        <v>471</v>
      </c>
      <c r="D10" s="358" t="s">
        <v>238</v>
      </c>
      <c r="E10" s="411"/>
      <c r="F10" s="9" t="s">
        <v>239</v>
      </c>
      <c r="G10" s="13">
        <v>1</v>
      </c>
      <c r="H10" s="7" t="s">
        <v>1566</v>
      </c>
      <c r="I10" s="7">
        <v>0.1</v>
      </c>
      <c r="J10" s="9" t="s">
        <v>659</v>
      </c>
      <c r="K10" s="26" t="s">
        <v>382</v>
      </c>
    </row>
    <row r="11" spans="1:11" ht="15" thickBot="1" x14ac:dyDescent="0.4">
      <c r="A11" s="6">
        <v>7507</v>
      </c>
      <c r="B11" s="7" t="s">
        <v>546</v>
      </c>
      <c r="C11" s="7" t="s">
        <v>472</v>
      </c>
      <c r="D11" s="358" t="s">
        <v>879</v>
      </c>
      <c r="E11" s="411"/>
      <c r="F11" s="8" t="s">
        <v>240</v>
      </c>
      <c r="G11" s="7">
        <v>2</v>
      </c>
      <c r="H11" s="7" t="s">
        <v>1565</v>
      </c>
      <c r="I11" s="7" t="s">
        <v>614</v>
      </c>
      <c r="J11" s="9" t="s">
        <v>659</v>
      </c>
      <c r="K11" s="26" t="s">
        <v>382</v>
      </c>
    </row>
    <row r="12" spans="1:11" ht="40.4" customHeight="1" thickBot="1" x14ac:dyDescent="0.4">
      <c r="A12" s="6">
        <v>7508</v>
      </c>
      <c r="B12" s="50"/>
      <c r="C12" s="50" t="s">
        <v>473</v>
      </c>
      <c r="D12" s="358" t="s">
        <v>868</v>
      </c>
      <c r="E12" s="411"/>
      <c r="F12" s="343" t="s">
        <v>241</v>
      </c>
      <c r="G12" s="50">
        <v>20</v>
      </c>
      <c r="H12" s="50" t="s">
        <v>314</v>
      </c>
      <c r="I12" s="331"/>
      <c r="J12" s="75" t="s">
        <v>659</v>
      </c>
      <c r="K12" s="30" t="s">
        <v>382</v>
      </c>
    </row>
    <row r="13" spans="1:11" ht="40.4" customHeight="1" thickBot="1" x14ac:dyDescent="0.4">
      <c r="A13" s="6">
        <v>7518</v>
      </c>
      <c r="B13" s="50"/>
      <c r="C13" s="50" t="s">
        <v>474</v>
      </c>
      <c r="D13" s="358" t="s">
        <v>869</v>
      </c>
      <c r="E13" s="411"/>
      <c r="F13" s="344"/>
      <c r="G13" s="50">
        <v>20</v>
      </c>
      <c r="H13" s="50" t="s">
        <v>314</v>
      </c>
      <c r="I13" s="274"/>
      <c r="J13" s="75" t="s">
        <v>659</v>
      </c>
      <c r="K13" s="30" t="s">
        <v>382</v>
      </c>
    </row>
    <row r="14" spans="1:11" ht="40.4" customHeight="1" thickBot="1" x14ac:dyDescent="0.4">
      <c r="A14" s="6">
        <v>7528</v>
      </c>
      <c r="B14" s="50"/>
      <c r="C14" s="50" t="s">
        <v>475</v>
      </c>
      <c r="D14" s="358" t="s">
        <v>870</v>
      </c>
      <c r="E14" s="411"/>
      <c r="F14" s="344"/>
      <c r="G14" s="50">
        <v>20</v>
      </c>
      <c r="H14" s="50" t="s">
        <v>314</v>
      </c>
      <c r="I14" s="274"/>
      <c r="J14" s="75" t="s">
        <v>659</v>
      </c>
      <c r="K14" s="30" t="s">
        <v>382</v>
      </c>
    </row>
    <row r="15" spans="1:11" ht="40.4" customHeight="1" thickBot="1" x14ac:dyDescent="0.4">
      <c r="A15" s="6">
        <v>7538</v>
      </c>
      <c r="B15" s="50"/>
      <c r="C15" s="50" t="s">
        <v>476</v>
      </c>
      <c r="D15" s="358" t="s">
        <v>871</v>
      </c>
      <c r="E15" s="411"/>
      <c r="F15" s="344"/>
      <c r="G15" s="50">
        <v>20</v>
      </c>
      <c r="H15" s="50" t="s">
        <v>314</v>
      </c>
      <c r="I15" s="274"/>
      <c r="J15" s="75" t="s">
        <v>659</v>
      </c>
      <c r="K15" s="30" t="s">
        <v>382</v>
      </c>
    </row>
    <row r="16" spans="1:11" ht="40.4" customHeight="1" thickBot="1" x14ac:dyDescent="0.4">
      <c r="A16" s="6">
        <v>7548</v>
      </c>
      <c r="B16" s="50"/>
      <c r="C16" s="50" t="s">
        <v>477</v>
      </c>
      <c r="D16" s="358" t="s">
        <v>872</v>
      </c>
      <c r="E16" s="411"/>
      <c r="F16" s="344"/>
      <c r="G16" s="50">
        <v>20</v>
      </c>
      <c r="H16" s="50" t="s">
        <v>314</v>
      </c>
      <c r="I16" s="274"/>
      <c r="J16" s="75" t="s">
        <v>659</v>
      </c>
      <c r="K16" s="30" t="s">
        <v>382</v>
      </c>
    </row>
    <row r="17" spans="1:11" ht="40.4" customHeight="1" thickBot="1" x14ac:dyDescent="0.4">
      <c r="A17" s="6">
        <v>7558</v>
      </c>
      <c r="B17" s="50"/>
      <c r="C17" s="50" t="s">
        <v>478</v>
      </c>
      <c r="D17" s="358" t="s">
        <v>873</v>
      </c>
      <c r="E17" s="411"/>
      <c r="F17" s="344"/>
      <c r="G17" s="50">
        <v>20</v>
      </c>
      <c r="H17" s="50" t="s">
        <v>314</v>
      </c>
      <c r="I17" s="274"/>
      <c r="J17" s="75" t="s">
        <v>659</v>
      </c>
      <c r="K17" s="30" t="s">
        <v>382</v>
      </c>
    </row>
    <row r="18" spans="1:11" ht="40.4" customHeight="1" thickBot="1" x14ac:dyDescent="0.4">
      <c r="A18" s="6">
        <v>7568</v>
      </c>
      <c r="B18" s="50"/>
      <c r="C18" s="50" t="s">
        <v>479</v>
      </c>
      <c r="D18" s="358" t="s">
        <v>874</v>
      </c>
      <c r="E18" s="411"/>
      <c r="F18" s="344"/>
      <c r="G18" s="50">
        <v>20</v>
      </c>
      <c r="H18" s="50" t="s">
        <v>314</v>
      </c>
      <c r="I18" s="275"/>
      <c r="J18" s="75" t="s">
        <v>659</v>
      </c>
      <c r="K18" s="30" t="s">
        <v>382</v>
      </c>
    </row>
    <row r="19" spans="1:11" ht="24.75" customHeight="1" thickBot="1" x14ac:dyDescent="0.4">
      <c r="A19" s="6" t="s">
        <v>311</v>
      </c>
      <c r="B19" s="417" t="s">
        <v>207</v>
      </c>
      <c r="C19" s="418"/>
      <c r="D19" s="418"/>
      <c r="E19" s="418"/>
      <c r="F19" s="418"/>
      <c r="G19" s="418"/>
      <c r="H19" s="418"/>
      <c r="I19" s="418"/>
      <c r="J19" s="418"/>
      <c r="K19" s="419"/>
    </row>
    <row r="20" spans="1:11" ht="36.5" thickBot="1" x14ac:dyDescent="0.4">
      <c r="A20" s="6">
        <v>7600</v>
      </c>
      <c r="B20" s="7" t="s">
        <v>485</v>
      </c>
      <c r="C20" s="7" t="s">
        <v>484</v>
      </c>
      <c r="D20" s="358" t="s">
        <v>880</v>
      </c>
      <c r="E20" s="411"/>
      <c r="F20" s="9" t="s">
        <v>245</v>
      </c>
      <c r="G20" s="13">
        <v>2</v>
      </c>
      <c r="H20" s="7" t="s">
        <v>1563</v>
      </c>
      <c r="I20" s="7" t="s">
        <v>614</v>
      </c>
      <c r="J20" s="9" t="s">
        <v>658</v>
      </c>
      <c r="K20" s="26" t="s">
        <v>382</v>
      </c>
    </row>
    <row r="21" spans="1:11" ht="24.5" thickBot="1" x14ac:dyDescent="0.4">
      <c r="A21" s="6">
        <v>7601</v>
      </c>
      <c r="B21" s="7" t="s">
        <v>486</v>
      </c>
      <c r="C21" s="7" t="s">
        <v>247</v>
      </c>
      <c r="D21" s="358" t="s">
        <v>881</v>
      </c>
      <c r="E21" s="411"/>
      <c r="F21" s="9" t="s">
        <v>246</v>
      </c>
      <c r="G21" s="13">
        <v>2</v>
      </c>
      <c r="H21" s="7" t="s">
        <v>1563</v>
      </c>
      <c r="I21" s="7" t="s">
        <v>614</v>
      </c>
      <c r="J21" s="9" t="s">
        <v>658</v>
      </c>
      <c r="K21" s="26" t="s">
        <v>382</v>
      </c>
    </row>
    <row r="22" spans="1:11" ht="24.5" thickBot="1" x14ac:dyDescent="0.4">
      <c r="A22" s="6">
        <v>7602</v>
      </c>
      <c r="B22" s="7" t="s">
        <v>547</v>
      </c>
      <c r="C22" s="7" t="s">
        <v>480</v>
      </c>
      <c r="D22" s="358" t="s">
        <v>248</v>
      </c>
      <c r="E22" s="411"/>
      <c r="F22" s="9" t="s">
        <v>885</v>
      </c>
      <c r="G22" s="13">
        <v>1</v>
      </c>
      <c r="H22" s="7" t="s">
        <v>60</v>
      </c>
      <c r="I22" s="64" t="s">
        <v>884</v>
      </c>
      <c r="J22" s="9" t="s">
        <v>658</v>
      </c>
      <c r="K22" s="26" t="s">
        <v>382</v>
      </c>
    </row>
    <row r="23" spans="1:11" ht="24.5" thickBot="1" x14ac:dyDescent="0.4">
      <c r="A23" s="6">
        <v>7603</v>
      </c>
      <c r="B23" s="7" t="s">
        <v>548</v>
      </c>
      <c r="C23" s="7" t="s">
        <v>481</v>
      </c>
      <c r="D23" s="358" t="s">
        <v>249</v>
      </c>
      <c r="E23" s="411"/>
      <c r="F23" s="9" t="s">
        <v>886</v>
      </c>
      <c r="G23" s="13">
        <v>1</v>
      </c>
      <c r="H23" s="7" t="s">
        <v>60</v>
      </c>
      <c r="I23" s="64" t="s">
        <v>887</v>
      </c>
      <c r="J23" s="9" t="s">
        <v>658</v>
      </c>
      <c r="K23" s="26" t="s">
        <v>382</v>
      </c>
    </row>
    <row r="24" spans="1:11" ht="24.5" thickBot="1" x14ac:dyDescent="0.4">
      <c r="A24" s="6">
        <v>7604</v>
      </c>
      <c r="B24" s="329"/>
      <c r="C24" s="329" t="s">
        <v>482</v>
      </c>
      <c r="D24" s="358" t="s">
        <v>888</v>
      </c>
      <c r="E24" s="411"/>
      <c r="F24" s="9" t="s">
        <v>250</v>
      </c>
      <c r="G24" s="13">
        <v>1</v>
      </c>
      <c r="H24" s="7" t="s">
        <v>1566</v>
      </c>
      <c r="I24" s="54">
        <v>0.01</v>
      </c>
      <c r="J24" s="9" t="s">
        <v>658</v>
      </c>
      <c r="K24" s="324" t="s">
        <v>382</v>
      </c>
    </row>
    <row r="25" spans="1:11" ht="48.5" thickBot="1" x14ac:dyDescent="0.4">
      <c r="A25" s="6">
        <v>7605</v>
      </c>
      <c r="B25" s="288"/>
      <c r="C25" s="288"/>
      <c r="D25" s="358" t="s">
        <v>889</v>
      </c>
      <c r="E25" s="411"/>
      <c r="F25" s="9" t="s">
        <v>251</v>
      </c>
      <c r="G25" s="13">
        <v>2</v>
      </c>
      <c r="H25" s="7" t="s">
        <v>1563</v>
      </c>
      <c r="I25" s="7" t="s">
        <v>614</v>
      </c>
      <c r="J25" s="9" t="s">
        <v>658</v>
      </c>
      <c r="K25" s="304"/>
    </row>
    <row r="26" spans="1:11" ht="132.5" thickBot="1" x14ac:dyDescent="0.4">
      <c r="A26" s="6">
        <v>7606</v>
      </c>
      <c r="B26" s="289"/>
      <c r="C26" s="289"/>
      <c r="D26" s="358" t="s">
        <v>890</v>
      </c>
      <c r="E26" s="411"/>
      <c r="F26" s="9" t="s">
        <v>252</v>
      </c>
      <c r="G26" s="13">
        <v>1</v>
      </c>
      <c r="H26" s="7" t="s">
        <v>1566</v>
      </c>
      <c r="I26" s="64" t="s">
        <v>663</v>
      </c>
      <c r="J26" s="9" t="s">
        <v>658</v>
      </c>
      <c r="K26" s="305"/>
    </row>
  </sheetData>
  <mergeCells count="38">
    <mergeCell ref="D9:E9"/>
    <mergeCell ref="A1:K1"/>
    <mergeCell ref="D26:E26"/>
    <mergeCell ref="D2:E3"/>
    <mergeCell ref="I12:I18"/>
    <mergeCell ref="D13:E13"/>
    <mergeCell ref="D14:E14"/>
    <mergeCell ref="D15:E15"/>
    <mergeCell ref="D16:E16"/>
    <mergeCell ref="D17:E17"/>
    <mergeCell ref="I2:I3"/>
    <mergeCell ref="B19:K19"/>
    <mergeCell ref="J2:J3"/>
    <mergeCell ref="G2:G3"/>
    <mergeCell ref="D12:E12"/>
    <mergeCell ref="D11:E11"/>
    <mergeCell ref="C2:C3"/>
    <mergeCell ref="D5:E5"/>
    <mergeCell ref="D6:E6"/>
    <mergeCell ref="D7:E7"/>
    <mergeCell ref="D8:E8"/>
    <mergeCell ref="D4:E4"/>
    <mergeCell ref="F12:F18"/>
    <mergeCell ref="D10:E10"/>
    <mergeCell ref="B2:B3"/>
    <mergeCell ref="K24:K26"/>
    <mergeCell ref="C24:C26"/>
    <mergeCell ref="B24:B26"/>
    <mergeCell ref="D18:E18"/>
    <mergeCell ref="D20:E20"/>
    <mergeCell ref="D21:E21"/>
    <mergeCell ref="D22:E22"/>
    <mergeCell ref="D23:E23"/>
    <mergeCell ref="D24:E24"/>
    <mergeCell ref="D25:E25"/>
    <mergeCell ref="K2:K3"/>
    <mergeCell ref="F2:F3"/>
    <mergeCell ref="H2:H3"/>
  </mergeCells>
  <printOptions gridLines="1"/>
  <pageMargins left="0.70866141732283472" right="0.70866141732283472" top="0.74803149606299213" bottom="0.74803149606299213" header="0.31496062992125984" footer="0.31496062992125984"/>
  <pageSetup paperSize="8" fitToHeight="0" orientation="landscape" r:id="rId1"/>
  <headerFooter>
    <oddHeader>&amp;C&amp;A</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15</vt:i4>
      </vt:variant>
      <vt:variant>
        <vt:lpstr>Nazwane zakresy</vt:lpstr>
      </vt:variant>
      <vt:variant>
        <vt:i4>7</vt:i4>
      </vt:variant>
    </vt:vector>
  </HeadingPairs>
  <TitlesOfParts>
    <vt:vector size="22" baseType="lpstr">
      <vt:lpstr>DataTypes</vt:lpstr>
      <vt:lpstr>DeviceInformationGtw08</vt:lpstr>
      <vt:lpstr>SystemDiscovery</vt:lpstr>
      <vt:lpstr>MainControlMonitoring</vt:lpstr>
      <vt:lpstr>Boiler(Appliance)</vt:lpstr>
      <vt:lpstr>Service</vt:lpstr>
      <vt:lpstr>Zones X12</vt:lpstr>
      <vt:lpstr>Cascade</vt:lpstr>
      <vt:lpstr>BufferTank</vt:lpstr>
      <vt:lpstr>Solar</vt:lpstr>
      <vt:lpstr>Thermodynamic Water Heater</vt:lpstr>
      <vt:lpstr>Hybrid</vt:lpstr>
      <vt:lpstr>Feuil1</vt:lpstr>
      <vt:lpstr>Feuil2</vt:lpstr>
      <vt:lpstr>BMS</vt:lpstr>
      <vt:lpstr>'Boiler(Appliance)'!Tytuły_wydruku</vt:lpstr>
      <vt:lpstr>BufferTank!Tytuły_wydruku</vt:lpstr>
      <vt:lpstr>Cascade!Tytuły_wydruku</vt:lpstr>
      <vt:lpstr>MainControlMonitoring!Tytuły_wydruku</vt:lpstr>
      <vt:lpstr>Service!Tytuły_wydruku</vt:lpstr>
      <vt:lpstr>SystemDiscovery!Tytuły_wydruku</vt:lpstr>
      <vt:lpstr>'Zones X12'!Tytuły_wydruku</vt:lpstr>
    </vt:vector>
  </TitlesOfParts>
  <Company>De Dietrich Thermique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Zaikh Zakaria</dc:creator>
  <cp:lastModifiedBy>Marcin Trepczyk</cp:lastModifiedBy>
  <cp:lastPrinted>2019-05-02T10:29:45Z</cp:lastPrinted>
  <dcterms:created xsi:type="dcterms:W3CDTF">2018-10-24T11:50:11Z</dcterms:created>
  <dcterms:modified xsi:type="dcterms:W3CDTF">2025-02-22T16:19:41Z</dcterms:modified>
</cp:coreProperties>
</file>